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30" windowWidth="20730" windowHeight="9750"/>
  </bookViews>
  <sheets>
    <sheet name="Estado de resultados  1er trime" sheetId="3" r:id="rId1"/>
    <sheet name="Gtos" sheetId="4" r:id="rId2"/>
    <sheet name="SPAUACH y STSUACH" sheetId="5" r:id="rId3"/>
  </sheets>
  <externalReferences>
    <externalReference r:id="rId4"/>
    <externalReference r:id="rId5"/>
  </externalReferences>
  <calcPr calcId="144525"/>
</workbook>
</file>

<file path=xl/calcChain.xml><?xml version="1.0" encoding="utf-8"?>
<calcChain xmlns="http://schemas.openxmlformats.org/spreadsheetml/2006/main">
  <c r="D20" i="5"/>
  <c r="D18"/>
  <c r="E16" s="1"/>
  <c r="D13"/>
  <c r="D11"/>
  <c r="E9" s="1"/>
  <c r="C33" i="4"/>
  <c r="C31"/>
  <c r="C29"/>
  <c r="D27"/>
  <c r="C24"/>
  <c r="D22"/>
  <c r="C18"/>
  <c r="C16"/>
  <c r="C14"/>
  <c r="C12"/>
  <c r="C10"/>
  <c r="C8"/>
  <c r="D6"/>
</calcChain>
</file>

<file path=xl/sharedStrings.xml><?xml version="1.0" encoding="utf-8"?>
<sst xmlns="http://schemas.openxmlformats.org/spreadsheetml/2006/main" count="174" uniqueCount="144">
  <si>
    <t>UNIVERSIDAD AUTONOMA DE CHIHUAHUA</t>
  </si>
  <si>
    <t>EJERCICIO CONTABLE 2011</t>
  </si>
  <si>
    <t>DE TODOS LOS FONDOS</t>
  </si>
  <si>
    <t xml:space="preserve"> </t>
  </si>
  <si>
    <t>REMANENTE</t>
  </si>
  <si>
    <t>Cuenta</t>
  </si>
  <si>
    <t>Periodo</t>
  </si>
  <si>
    <t>Acumulado</t>
  </si>
  <si>
    <t>SUBSIDIO FEDERAL</t>
  </si>
  <si>
    <t>SUBSIDIO ESTATAL</t>
  </si>
  <si>
    <t>INGRESOS PROPIOS</t>
  </si>
  <si>
    <t>COSTOS DE PRODUCCION</t>
  </si>
  <si>
    <t>CONSULTA DEL ESTADO DE RESULTADOS DEL 01-01-2011 AL 31-03-2011</t>
  </si>
  <si>
    <t>%</t>
  </si>
  <si>
    <t>I N G R E S O S</t>
  </si>
  <si>
    <t>INGRESOS POR SUBSIDIOS</t>
  </si>
  <si>
    <t>TOTAL INGRESOS POR SUBSIDIOS</t>
  </si>
  <si>
    <t>INGRESOS POR POSGRADO</t>
  </si>
  <si>
    <t>INSCRIPCIONES POSGRADO</t>
  </si>
  <si>
    <t>COLEGIATURAS</t>
  </si>
  <si>
    <t>EXAMENES POSGRADO</t>
  </si>
  <si>
    <t>DOCUMENTOS ESCOLARES POSGDO</t>
  </si>
  <si>
    <t>REVALIDACION / EQUIVALIDACION MAESTRIA</t>
  </si>
  <si>
    <t>TOTAL INGRESOS POR POSGRADO</t>
  </si>
  <si>
    <t>INGRESOS POR LICENCIATURA</t>
  </si>
  <si>
    <t>INSCRIPCIONES LICENCIATURA</t>
  </si>
  <si>
    <t>COLEGIATURA LICENCIATURA</t>
  </si>
  <si>
    <t>EXAMENES LICENCIATURA</t>
  </si>
  <si>
    <t>DOCUMENTOS ESCOLARES LICENCIATURA</t>
  </si>
  <si>
    <t>REVALIDACIONES / EQUIVALIDACION LICENCIATURA</t>
  </si>
  <si>
    <t>TOTAL INGRESOS POR LICENCIATURA</t>
  </si>
  <si>
    <t>SERVICIOS ACADEMICOS</t>
  </si>
  <si>
    <t>INGRESOS POR SERV.PROFESIONAL</t>
  </si>
  <si>
    <t>VENTA DE PROD. AGRICOLAS</t>
  </si>
  <si>
    <t>VENTA DE PRODUCTOS FRUTICOLAS</t>
  </si>
  <si>
    <t>VENTA DE GANADO Y ESPECIES MENORES</t>
  </si>
  <si>
    <t>VENTA DE PRODUCTOS PROCESADOS</t>
  </si>
  <si>
    <t>RENDIMIENTOS FINANCIEROS</t>
  </si>
  <si>
    <t>INGRESOS POR INCORPORACION</t>
  </si>
  <si>
    <t>EVENTOS</t>
  </si>
  <si>
    <t>DONATIVOS EN EFECTIVO</t>
  </si>
  <si>
    <t>DONATIVOS EN ESPECIE</t>
  </si>
  <si>
    <t>IMPUESTO UNIV. MUNICIPAL</t>
  </si>
  <si>
    <t>INGRESOS VARIOS</t>
  </si>
  <si>
    <t>PIFI</t>
  </si>
  <si>
    <t>CONVENIOS CONACYT</t>
  </si>
  <si>
    <t>CONVENIOS VARIOS</t>
  </si>
  <si>
    <t>CONVENIOS PROMEP</t>
  </si>
  <si>
    <t>TOTAL INGRESOS PROPIOS</t>
  </si>
  <si>
    <t>TOTAL INGRESOS</t>
  </si>
  <si>
    <t>BECAS Y CONDONACIONES</t>
  </si>
  <si>
    <t>TOTAL INGRESOS NETOS</t>
  </si>
  <si>
    <t>E G R E S O S</t>
  </si>
  <si>
    <t>EGRESOS POR SERVICIOS PERSONALES</t>
  </si>
  <si>
    <t>SUELDOS</t>
  </si>
  <si>
    <t>PRIMA DE ANTIGUEDAD</t>
  </si>
  <si>
    <t>AGUINALDO</t>
  </si>
  <si>
    <t>CUOTA SERVICIO MEDICO-PENSIONES</t>
  </si>
  <si>
    <t>DIF.SERVICIO MEDICO-PENSIONES</t>
  </si>
  <si>
    <t>CUOTA FONDO PROPIO-PENSIONES</t>
  </si>
  <si>
    <t>PENSIONES Y JUBILACIONES</t>
  </si>
  <si>
    <t>AYUDA PARA VIVIENDA</t>
  </si>
  <si>
    <t>GASTOS MEDICOS Y FUNERARIOS</t>
  </si>
  <si>
    <t>BONO POR DESEMPENO ACADEMICO</t>
  </si>
  <si>
    <t>DESPENSA</t>
  </si>
  <si>
    <t>AYUDA PARA TRANSP. Y UNIFORME/MAT. DIDAC</t>
  </si>
  <si>
    <t>ESTIMULOS AL DESEMPENO</t>
  </si>
  <si>
    <t>ESTIMULOS POR ANTIGUEDAD</t>
  </si>
  <si>
    <t>GUARDERIA</t>
  </si>
  <si>
    <t>INDEMNIZACIONES Y LIQUIDACIONES</t>
  </si>
  <si>
    <t>OTRAS PRESTACIONES</t>
  </si>
  <si>
    <t>HORAS EXTRAS</t>
  </si>
  <si>
    <t>TOTAL EGRESOS POR SERVICOS PERSONALES</t>
  </si>
  <si>
    <t>EGRESOS POR SERVICIOS GENERALES</t>
  </si>
  <si>
    <t>SERVICIOS BASICOS</t>
  </si>
  <si>
    <t>ARRENDAMIENTOS</t>
  </si>
  <si>
    <t>SERVICIOS COMERC. FINANC., SEG Y OTROS</t>
  </si>
  <si>
    <t>ESTUDIOS INVESTIGACIONES Y PROYECTOS</t>
  </si>
  <si>
    <t>DIFUSION E INFORMACION</t>
  </si>
  <si>
    <t>ACTIVIDADES OFICIALES</t>
  </si>
  <si>
    <t>SERVICIOS DE TRASLADO Y ESTANCIA</t>
  </si>
  <si>
    <t>TOTAL EGRESOS POR SERVICOS GENERALES</t>
  </si>
  <si>
    <t>EGRESOS POR MANTENIMIENTO Y OPERACION</t>
  </si>
  <si>
    <t>MANT.Y REP. EQUIPOS Y VEHICUL</t>
  </si>
  <si>
    <t>MANT.Y CONSERVACION INMUEBLES</t>
  </si>
  <si>
    <t>TOTAL EGRESOS POR MANTENIMIENTO Y OPERACION</t>
  </si>
  <si>
    <t>EGRESOS POR MATERIALES E INSUMOS</t>
  </si>
  <si>
    <t>PAPELERIA Y MATERIALES DE APOYO</t>
  </si>
  <si>
    <t>COMBUSTIBLES Y LUBRICANTES</t>
  </si>
  <si>
    <t>ALIMENTOS Y UTENSILIOS</t>
  </si>
  <si>
    <t>PROD.QUIM.Y FARM Y LABORAT.</t>
  </si>
  <si>
    <t>VESTUARIO  BLANCOS Y ART. DEP</t>
  </si>
  <si>
    <t>REFACCIONES Y HERRAMIENTAS</t>
  </si>
  <si>
    <t>TOTAL EGRESOS POR MATERIALES E INSUMOS</t>
  </si>
  <si>
    <t>EGRESOS POR APOYOS Y TRANSFERENCIAS</t>
  </si>
  <si>
    <t>APOYOS EDUCACIONALES Y CULT.</t>
  </si>
  <si>
    <t>TOTAL EGRESOS POR APOYOS Y TRANSFERENCIAS</t>
  </si>
  <si>
    <t>TOTAL EGRESOS</t>
  </si>
  <si>
    <t>PRODUCCION DE MAIZ</t>
  </si>
  <si>
    <t>PRODUCCION DE ALFALFA</t>
  </si>
  <si>
    <t>PRODUCCION DE AVENA</t>
  </si>
  <si>
    <t>PRODUCCION DE MANZANA</t>
  </si>
  <si>
    <t>PRODUCCION DE NUEZ</t>
  </si>
  <si>
    <t>PRODUCCION DE GANADO BOVINO</t>
  </si>
  <si>
    <t>PRODUCCION DE GANADO PORCINO</t>
  </si>
  <si>
    <t>PRODUCCION AVICOLA</t>
  </si>
  <si>
    <t>PRODUCCION DE CARNES</t>
  </si>
  <si>
    <t>PRODUCION DE PRADERAS</t>
  </si>
  <si>
    <t>COSTO DE PROD. DE ESPECIES MENORES</t>
  </si>
  <si>
    <t>GANADO OVINO</t>
  </si>
  <si>
    <t>CHILE</t>
  </si>
  <si>
    <t>TOTAL COSTOS DE PRODUCCION</t>
  </si>
  <si>
    <t>TOTAL EGRESOS  +  TOTAL COSTOS DE PRODUCCION</t>
  </si>
  <si>
    <t>DEL 01-01-2011 al 31-03-2011</t>
  </si>
  <si>
    <t>FRACCIÓN  XIII</t>
  </si>
  <si>
    <t>Gastos de Comunicación Social</t>
  </si>
  <si>
    <t>525-000001</t>
  </si>
  <si>
    <t>Difusión Por Radio y TV</t>
  </si>
  <si>
    <t>525-000002</t>
  </si>
  <si>
    <t>Dif. Avisos y Publicaciones Oficiales</t>
  </si>
  <si>
    <t>525-000003</t>
  </si>
  <si>
    <t>Dif. e Información de Eventos</t>
  </si>
  <si>
    <t>525-000004</t>
  </si>
  <si>
    <t>Dif. e Información de Propaganda</t>
  </si>
  <si>
    <t>525-000005</t>
  </si>
  <si>
    <t>Impresiones y Publicaciones</t>
  </si>
  <si>
    <t>525-000006</t>
  </si>
  <si>
    <t>Serv. De Fotografía y Video</t>
  </si>
  <si>
    <t>FRACCIÓN IV</t>
  </si>
  <si>
    <t>Gastos de Representación</t>
  </si>
  <si>
    <t>526-000005</t>
  </si>
  <si>
    <t>Viáticos.</t>
  </si>
  <si>
    <t>527-000001</t>
  </si>
  <si>
    <t>Pasajes</t>
  </si>
  <si>
    <t>527-000002</t>
  </si>
  <si>
    <t>Viáticos</t>
  </si>
  <si>
    <t>527-000003</t>
  </si>
  <si>
    <t>Traslados</t>
  </si>
  <si>
    <t>Sindicatos Cuotas, Apoyos, Prestaciones Economicas y en Especie.</t>
  </si>
  <si>
    <t>FRACCION XXV</t>
  </si>
  <si>
    <t>Spauach</t>
  </si>
  <si>
    <t>Cuotas, Apoyos y Prestaciones</t>
  </si>
  <si>
    <t>Cuotas Sindicales</t>
  </si>
  <si>
    <t>Stsuach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</si>
</sst>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[$€-2]* #,##0.00_-;\-[$€-2]* #,##0.00_-;_-[$€-2]* &quot;-&quot;??_-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Book Antiqua"/>
      <family val="1"/>
    </font>
    <font>
      <b/>
      <sz val="10"/>
      <color theme="0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i/>
      <sz val="10"/>
      <name val="Book Antiqua"/>
      <family val="1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6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2" fillId="0" borderId="0" xfId="1"/>
    <xf numFmtId="0" fontId="5" fillId="0" borderId="7" xfId="1" applyFont="1" applyBorder="1"/>
    <xf numFmtId="0" fontId="5" fillId="0" borderId="0" xfId="1" applyFont="1" applyBorder="1"/>
    <xf numFmtId="0" fontId="6" fillId="0" borderId="0" xfId="1" applyFont="1" applyBorder="1"/>
    <xf numFmtId="0" fontId="6" fillId="0" borderId="8" xfId="1" applyFont="1" applyBorder="1"/>
    <xf numFmtId="43" fontId="7" fillId="0" borderId="9" xfId="2" applyFont="1" applyBorder="1"/>
    <xf numFmtId="43" fontId="2" fillId="0" borderId="0" xfId="2"/>
    <xf numFmtId="0" fontId="6" fillId="0" borderId="7" xfId="1" applyFont="1" applyBorder="1"/>
    <xf numFmtId="43" fontId="6" fillId="0" borderId="8" xfId="2" applyFont="1" applyBorder="1"/>
    <xf numFmtId="43" fontId="6" fillId="0" borderId="0" xfId="2" applyFont="1" applyBorder="1"/>
    <xf numFmtId="43" fontId="6" fillId="0" borderId="0" xfId="1" applyNumberFormat="1" applyFont="1" applyBorder="1"/>
    <xf numFmtId="0" fontId="6" fillId="0" borderId="4" xfId="1" applyFont="1" applyBorder="1"/>
    <xf numFmtId="0" fontId="6" fillId="0" borderId="5" xfId="1" applyFont="1" applyBorder="1"/>
    <xf numFmtId="0" fontId="6" fillId="0" borderId="6" xfId="1" applyFont="1" applyBorder="1"/>
    <xf numFmtId="0" fontId="10" fillId="0" borderId="7" xfId="1" applyFont="1" applyBorder="1"/>
    <xf numFmtId="0" fontId="10" fillId="0" borderId="0" xfId="1" applyFont="1" applyBorder="1"/>
    <xf numFmtId="0" fontId="2" fillId="0" borderId="8" xfId="1" applyBorder="1"/>
    <xf numFmtId="0" fontId="2" fillId="0" borderId="0" xfId="1" applyBorder="1"/>
    <xf numFmtId="0" fontId="2" fillId="0" borderId="7" xfId="1" applyBorder="1"/>
    <xf numFmtId="43" fontId="10" fillId="0" borderId="8" xfId="2" applyFont="1" applyBorder="1"/>
    <xf numFmtId="43" fontId="10" fillId="0" borderId="0" xfId="2" applyFont="1"/>
    <xf numFmtId="43" fontId="0" fillId="0" borderId="0" xfId="2" applyFont="1"/>
    <xf numFmtId="43" fontId="2" fillId="0" borderId="0" xfId="2" applyBorder="1"/>
    <xf numFmtId="0" fontId="2" fillId="0" borderId="4" xfId="1" applyBorder="1"/>
    <xf numFmtId="0" fontId="2" fillId="0" borderId="5" xfId="1" applyBorder="1"/>
    <xf numFmtId="0" fontId="2" fillId="0" borderId="6" xfId="1" applyBorder="1"/>
    <xf numFmtId="43" fontId="2" fillId="0" borderId="0" xfId="1" applyNumberFormat="1"/>
    <xf numFmtId="0" fontId="1" fillId="0" borderId="0" xfId="0" applyFont="1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8" xfId="1" applyFont="1" applyBorder="1" applyAlignment="1">
      <alignment horizontal="center"/>
    </xf>
  </cellXfs>
  <cellStyles count="4">
    <cellStyle name="Euro" xfId="3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%20Rene/Downloads/Gastos%20Transp.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%20Rene/Downloads/Sindicatos%20Transp%20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-Mzo"/>
      <sheetName val="Papel Trab Ene-Mzo"/>
    </sheetNames>
    <sheetDataSet>
      <sheetData sheetId="0"/>
      <sheetData sheetId="1">
        <row r="13">
          <cell r="J13">
            <v>3886</v>
          </cell>
        </row>
        <row r="57">
          <cell r="J57">
            <v>333184.33</v>
          </cell>
        </row>
        <row r="416">
          <cell r="J416">
            <v>2238993.25</v>
          </cell>
        </row>
        <row r="542">
          <cell r="J542">
            <v>1585445.33</v>
          </cell>
        </row>
        <row r="670">
          <cell r="J670">
            <v>850571.19</v>
          </cell>
        </row>
        <row r="694">
          <cell r="J694">
            <v>74328.83</v>
          </cell>
        </row>
        <row r="984">
          <cell r="J984">
            <v>133976.13</v>
          </cell>
        </row>
        <row r="1159">
          <cell r="J1159">
            <v>1468909.67</v>
          </cell>
        </row>
        <row r="1856">
          <cell r="J1856">
            <v>2240686.5</v>
          </cell>
        </row>
        <row r="1877">
          <cell r="J1877">
            <v>333940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-Mzo"/>
      <sheetName val="Papel Trab Ene-Mzo"/>
    </sheetNames>
    <sheetDataSet>
      <sheetData sheetId="0"/>
      <sheetData sheetId="1">
        <row r="30">
          <cell r="P30">
            <v>98088.5</v>
          </cell>
        </row>
        <row r="73">
          <cell r="F73">
            <v>2718438.47</v>
          </cell>
        </row>
        <row r="106">
          <cell r="P106">
            <v>395288.92999999993</v>
          </cell>
        </row>
        <row r="145">
          <cell r="F145">
            <v>13856346.710000001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3"/>
  <sheetViews>
    <sheetView tabSelected="1" workbookViewId="0">
      <selection activeCell="F9" sqref="F9"/>
    </sheetView>
  </sheetViews>
  <sheetFormatPr baseColWidth="10" defaultRowHeight="15"/>
  <cols>
    <col min="1" max="1" width="63.140625" bestFit="1" customWidth="1"/>
    <col min="2" max="2" width="13.7109375" bestFit="1" customWidth="1"/>
    <col min="4" max="4" width="13.7109375" bestFit="1" customWidth="1"/>
  </cols>
  <sheetData>
    <row r="1" spans="1:5">
      <c r="A1" s="30" t="s">
        <v>0</v>
      </c>
    </row>
    <row r="2" spans="1:5">
      <c r="A2" t="s">
        <v>1</v>
      </c>
    </row>
    <row r="3" spans="1:5">
      <c r="A3" s="30" t="s">
        <v>12</v>
      </c>
    </row>
    <row r="4" spans="1:5">
      <c r="A4" t="s">
        <v>2</v>
      </c>
    </row>
    <row r="5" spans="1:5" s="2" customFormat="1">
      <c r="A5" s="2" t="s">
        <v>5</v>
      </c>
      <c r="B5" s="2" t="s">
        <v>6</v>
      </c>
      <c r="C5" s="2" t="s">
        <v>13</v>
      </c>
      <c r="D5" s="2" t="s">
        <v>7</v>
      </c>
      <c r="E5" s="2" t="s">
        <v>13</v>
      </c>
    </row>
    <row r="6" spans="1:5">
      <c r="A6" t="s">
        <v>14</v>
      </c>
    </row>
    <row r="7" spans="1:5">
      <c r="A7" t="s">
        <v>3</v>
      </c>
    </row>
    <row r="8" spans="1:5">
      <c r="A8" t="s">
        <v>15</v>
      </c>
    </row>
    <row r="9" spans="1:5">
      <c r="A9" t="s">
        <v>3</v>
      </c>
    </row>
    <row r="10" spans="1:5">
      <c r="A10" t="s">
        <v>8</v>
      </c>
      <c r="B10" s="1">
        <v>167612000</v>
      </c>
      <c r="C10">
        <v>36.93</v>
      </c>
      <c r="D10" s="1">
        <v>167612000</v>
      </c>
      <c r="E10">
        <v>36.93</v>
      </c>
    </row>
    <row r="11" spans="1:5">
      <c r="A11" t="s">
        <v>9</v>
      </c>
      <c r="B11" s="1">
        <v>115278797</v>
      </c>
      <c r="C11">
        <v>25.4</v>
      </c>
      <c r="D11" s="1">
        <v>115278797</v>
      </c>
      <c r="E11">
        <v>25.4</v>
      </c>
    </row>
    <row r="12" spans="1:5">
      <c r="A12" t="s">
        <v>16</v>
      </c>
      <c r="B12" s="1">
        <v>282890797</v>
      </c>
      <c r="D12" s="1">
        <v>282890797</v>
      </c>
    </row>
    <row r="13" spans="1:5">
      <c r="A13" t="s">
        <v>3</v>
      </c>
    </row>
    <row r="14" spans="1:5">
      <c r="A14" t="s">
        <v>17</v>
      </c>
    </row>
    <row r="15" spans="1:5">
      <c r="A15" t="s">
        <v>3</v>
      </c>
    </row>
    <row r="16" spans="1:5">
      <c r="A16" t="s">
        <v>18</v>
      </c>
      <c r="B16" s="1">
        <v>15702785.52</v>
      </c>
      <c r="C16">
        <v>3.46</v>
      </c>
      <c r="D16" s="1">
        <v>15702785.52</v>
      </c>
      <c r="E16">
        <v>3.46</v>
      </c>
    </row>
    <row r="17" spans="1:5">
      <c r="A17" t="s">
        <v>19</v>
      </c>
      <c r="B17" s="1">
        <v>9141664.4100000001</v>
      </c>
      <c r="C17">
        <v>2.0099999999999998</v>
      </c>
      <c r="D17" s="1">
        <v>9141664.4100000001</v>
      </c>
      <c r="E17">
        <v>2.0099999999999998</v>
      </c>
    </row>
    <row r="18" spans="1:5">
      <c r="A18" t="s">
        <v>20</v>
      </c>
      <c r="B18" s="1">
        <v>403124</v>
      </c>
      <c r="C18">
        <v>0.09</v>
      </c>
      <c r="D18" s="1">
        <v>403124</v>
      </c>
      <c r="E18">
        <v>0.09</v>
      </c>
    </row>
    <row r="19" spans="1:5">
      <c r="A19" t="s">
        <v>21</v>
      </c>
      <c r="B19" s="1">
        <v>419180</v>
      </c>
      <c r="C19">
        <v>0.09</v>
      </c>
      <c r="D19" s="1">
        <v>419180</v>
      </c>
      <c r="E19">
        <v>0.09</v>
      </c>
    </row>
    <row r="20" spans="1:5">
      <c r="A20" t="s">
        <v>22</v>
      </c>
      <c r="B20" s="1">
        <v>4000</v>
      </c>
      <c r="C20">
        <v>0</v>
      </c>
      <c r="D20" s="1">
        <v>4000</v>
      </c>
      <c r="E20">
        <v>0</v>
      </c>
    </row>
    <row r="21" spans="1:5">
      <c r="A21" t="s">
        <v>23</v>
      </c>
      <c r="B21" s="1">
        <v>25670753.93</v>
      </c>
      <c r="D21" s="1">
        <v>25670753.93</v>
      </c>
    </row>
    <row r="22" spans="1:5">
      <c r="A22" t="s">
        <v>3</v>
      </c>
    </row>
    <row r="23" spans="1:5">
      <c r="A23" t="s">
        <v>24</v>
      </c>
    </row>
    <row r="24" spans="1:5">
      <c r="A24" t="s">
        <v>3</v>
      </c>
    </row>
    <row r="25" spans="1:5">
      <c r="A25" t="s">
        <v>25</v>
      </c>
      <c r="B25" s="1">
        <v>50594297</v>
      </c>
      <c r="C25">
        <v>11.15</v>
      </c>
      <c r="D25" s="1">
        <v>50594297</v>
      </c>
      <c r="E25">
        <v>11.15</v>
      </c>
    </row>
    <row r="26" spans="1:5">
      <c r="A26" t="s">
        <v>26</v>
      </c>
      <c r="B26" s="1">
        <v>31495861</v>
      </c>
      <c r="C26">
        <v>6.94</v>
      </c>
      <c r="D26" s="1">
        <v>31495861</v>
      </c>
      <c r="E26">
        <v>6.94</v>
      </c>
    </row>
    <row r="27" spans="1:5">
      <c r="A27" t="s">
        <v>27</v>
      </c>
      <c r="B27" s="1">
        <v>934905</v>
      </c>
      <c r="C27">
        <v>0.21</v>
      </c>
      <c r="D27" s="1">
        <v>934905</v>
      </c>
      <c r="E27">
        <v>0.21</v>
      </c>
    </row>
    <row r="28" spans="1:5">
      <c r="A28" t="s">
        <v>28</v>
      </c>
      <c r="B28" s="1">
        <v>1592967.76</v>
      </c>
      <c r="C28">
        <v>0.35</v>
      </c>
      <c r="D28" s="1">
        <v>1592967.76</v>
      </c>
      <c r="E28">
        <v>0.35</v>
      </c>
    </row>
    <row r="29" spans="1:5">
      <c r="A29" t="s">
        <v>29</v>
      </c>
      <c r="B29" s="1">
        <v>155375</v>
      </c>
      <c r="C29">
        <v>0.03</v>
      </c>
      <c r="D29" s="1">
        <v>155375</v>
      </c>
      <c r="E29">
        <v>0.03</v>
      </c>
    </row>
    <row r="30" spans="1:5">
      <c r="A30" t="s">
        <v>30</v>
      </c>
      <c r="B30" s="1">
        <v>84773405.760000005</v>
      </c>
      <c r="D30" s="1">
        <v>84773405.760000005</v>
      </c>
    </row>
    <row r="31" spans="1:5">
      <c r="A31" t="s">
        <v>3</v>
      </c>
    </row>
    <row r="32" spans="1:5">
      <c r="A32" t="s">
        <v>10</v>
      </c>
    </row>
    <row r="33" spans="1:5">
      <c r="A33" t="s">
        <v>3</v>
      </c>
    </row>
    <row r="34" spans="1:5">
      <c r="A34" t="s">
        <v>31</v>
      </c>
      <c r="B34" s="1">
        <v>20240194.77</v>
      </c>
      <c r="C34">
        <v>4.46</v>
      </c>
      <c r="D34" s="1">
        <v>20240194.77</v>
      </c>
      <c r="E34">
        <v>4.46</v>
      </c>
    </row>
    <row r="35" spans="1:5">
      <c r="A35" t="s">
        <v>32</v>
      </c>
      <c r="B35" s="1">
        <v>2216586.15</v>
      </c>
      <c r="C35">
        <v>0.49</v>
      </c>
      <c r="D35" s="1">
        <v>2216586.15</v>
      </c>
      <c r="E35">
        <v>0.49</v>
      </c>
    </row>
    <row r="36" spans="1:5">
      <c r="A36" t="s">
        <v>33</v>
      </c>
      <c r="B36" s="1">
        <v>96764.11</v>
      </c>
      <c r="C36">
        <v>0.02</v>
      </c>
      <c r="D36" s="1">
        <v>96764.11</v>
      </c>
      <c r="E36">
        <v>0.02</v>
      </c>
    </row>
    <row r="37" spans="1:5">
      <c r="A37" t="s">
        <v>34</v>
      </c>
      <c r="B37" s="1">
        <v>234266</v>
      </c>
      <c r="C37">
        <v>0.05</v>
      </c>
      <c r="D37" s="1">
        <v>234266</v>
      </c>
      <c r="E37">
        <v>0.05</v>
      </c>
    </row>
    <row r="38" spans="1:5">
      <c r="A38" t="s">
        <v>35</v>
      </c>
      <c r="B38" s="1">
        <v>823556</v>
      </c>
      <c r="C38">
        <v>0.18</v>
      </c>
      <c r="D38" s="1">
        <v>823556</v>
      </c>
      <c r="E38">
        <v>0.18</v>
      </c>
    </row>
    <row r="39" spans="1:5">
      <c r="A39" t="s">
        <v>36</v>
      </c>
      <c r="B39" s="1">
        <v>1080729.8899999999</v>
      </c>
      <c r="C39">
        <v>0.24</v>
      </c>
      <c r="D39" s="1">
        <v>1080729.8899999999</v>
      </c>
      <c r="E39">
        <v>0.24</v>
      </c>
    </row>
    <row r="40" spans="1:5">
      <c r="A40" t="s">
        <v>37</v>
      </c>
      <c r="B40" s="1">
        <v>1146448.33</v>
      </c>
      <c r="C40">
        <v>0.25</v>
      </c>
      <c r="D40" s="1">
        <v>1146448.33</v>
      </c>
      <c r="E40">
        <v>0.25</v>
      </c>
    </row>
    <row r="41" spans="1:5">
      <c r="A41" t="s">
        <v>38</v>
      </c>
      <c r="B41" s="1">
        <v>1795616</v>
      </c>
      <c r="C41">
        <v>0.4</v>
      </c>
      <c r="D41" s="1">
        <v>1795616</v>
      </c>
      <c r="E41">
        <v>0.4</v>
      </c>
    </row>
    <row r="42" spans="1:5">
      <c r="A42" t="s">
        <v>39</v>
      </c>
      <c r="B42" s="1">
        <v>89610</v>
      </c>
      <c r="C42">
        <v>0.02</v>
      </c>
      <c r="D42" s="1">
        <v>89610</v>
      </c>
      <c r="E42">
        <v>0.02</v>
      </c>
    </row>
    <row r="43" spans="1:5">
      <c r="A43" t="s">
        <v>40</v>
      </c>
      <c r="B43" s="1">
        <v>431784.65</v>
      </c>
      <c r="C43">
        <v>0.1</v>
      </c>
      <c r="D43" s="1">
        <v>431784.65</v>
      </c>
      <c r="E43">
        <v>0.1</v>
      </c>
    </row>
    <row r="44" spans="1:5">
      <c r="A44" t="s">
        <v>41</v>
      </c>
      <c r="B44" s="1">
        <v>24442.92</v>
      </c>
      <c r="C44">
        <v>0.01</v>
      </c>
      <c r="D44" s="1">
        <v>24442.92</v>
      </c>
      <c r="E44">
        <v>0.01</v>
      </c>
    </row>
    <row r="45" spans="1:5">
      <c r="A45" t="s">
        <v>42</v>
      </c>
      <c r="B45" s="1">
        <v>16222595.52</v>
      </c>
      <c r="C45">
        <v>3.57</v>
      </c>
      <c r="D45" s="1">
        <v>16222595.52</v>
      </c>
      <c r="E45">
        <v>3.57</v>
      </c>
    </row>
    <row r="46" spans="1:5">
      <c r="A46" t="s">
        <v>43</v>
      </c>
      <c r="B46" s="1">
        <v>3973501.87</v>
      </c>
      <c r="C46">
        <v>0.88</v>
      </c>
      <c r="D46" s="1">
        <v>3973501.87</v>
      </c>
      <c r="E46">
        <v>0.88</v>
      </c>
    </row>
    <row r="47" spans="1:5">
      <c r="A47" t="s">
        <v>44</v>
      </c>
      <c r="B47" s="1">
        <v>5975883.8099999996</v>
      </c>
      <c r="C47">
        <v>1.32</v>
      </c>
      <c r="D47" s="1">
        <v>5975883.8099999996</v>
      </c>
      <c r="E47">
        <v>1.32</v>
      </c>
    </row>
    <row r="48" spans="1:5">
      <c r="A48" t="s">
        <v>45</v>
      </c>
      <c r="B48" s="1">
        <v>2609990.0499999998</v>
      </c>
      <c r="C48">
        <v>0.57999999999999996</v>
      </c>
      <c r="D48" s="1">
        <v>2609990.0499999998</v>
      </c>
      <c r="E48">
        <v>0.57999999999999996</v>
      </c>
    </row>
    <row r="49" spans="1:5">
      <c r="A49" t="s">
        <v>46</v>
      </c>
      <c r="B49" s="1">
        <v>1421195.08</v>
      </c>
      <c r="C49">
        <v>0.31</v>
      </c>
      <c r="D49" s="1">
        <v>1421195.08</v>
      </c>
      <c r="E49">
        <v>0.31</v>
      </c>
    </row>
    <row r="50" spans="1:5">
      <c r="A50" t="s">
        <v>47</v>
      </c>
      <c r="B50" s="1">
        <v>2174752.96</v>
      </c>
      <c r="C50">
        <v>0.48</v>
      </c>
      <c r="D50" s="1">
        <v>2174752.96</v>
      </c>
      <c r="E50">
        <v>0.48</v>
      </c>
    </row>
    <row r="51" spans="1:5">
      <c r="A51" t="s">
        <v>48</v>
      </c>
      <c r="B51" s="1">
        <v>60557918.109999999</v>
      </c>
      <c r="D51" s="1">
        <v>60557918.109999999</v>
      </c>
    </row>
    <row r="52" spans="1:5">
      <c r="A52" t="s">
        <v>49</v>
      </c>
      <c r="B52" s="1">
        <v>453892874.80000001</v>
      </c>
      <c r="C52">
        <v>100</v>
      </c>
      <c r="D52" s="1">
        <v>453892874.80000001</v>
      </c>
      <c r="E52">
        <v>100</v>
      </c>
    </row>
    <row r="53" spans="1:5">
      <c r="A53" t="s">
        <v>50</v>
      </c>
      <c r="B53" s="1">
        <v>18921862.149999999</v>
      </c>
      <c r="C53">
        <v>100</v>
      </c>
      <c r="D53" s="1">
        <v>18921862.149999999</v>
      </c>
      <c r="E53">
        <v>100</v>
      </c>
    </row>
    <row r="54" spans="1:5">
      <c r="A54" t="s">
        <v>51</v>
      </c>
      <c r="B54" s="1">
        <v>434971012.64999998</v>
      </c>
      <c r="C54">
        <v>100</v>
      </c>
      <c r="D54" s="1">
        <v>434971012.64999998</v>
      </c>
      <c r="E54">
        <v>100</v>
      </c>
    </row>
    <row r="55" spans="1:5">
      <c r="A55" t="s">
        <v>3</v>
      </c>
    </row>
    <row r="56" spans="1:5">
      <c r="A56" t="s">
        <v>52</v>
      </c>
    </row>
    <row r="57" spans="1:5">
      <c r="A57" t="s">
        <v>3</v>
      </c>
    </row>
    <row r="58" spans="1:5">
      <c r="A58" t="s">
        <v>53</v>
      </c>
    </row>
    <row r="59" spans="1:5">
      <c r="A59" t="s">
        <v>3</v>
      </c>
    </row>
    <row r="60" spans="1:5">
      <c r="A60" t="s">
        <v>54</v>
      </c>
      <c r="B60" s="1">
        <v>97940778.189999998</v>
      </c>
      <c r="C60">
        <v>31.75</v>
      </c>
      <c r="D60" s="1">
        <v>97940778.189999998</v>
      </c>
      <c r="E60">
        <v>31.75</v>
      </c>
    </row>
    <row r="61" spans="1:5">
      <c r="A61" t="s">
        <v>55</v>
      </c>
      <c r="B61" s="1">
        <v>23543829.41</v>
      </c>
      <c r="C61">
        <v>7.63</v>
      </c>
      <c r="D61" s="1">
        <v>23543829.41</v>
      </c>
      <c r="E61">
        <v>7.63</v>
      </c>
    </row>
    <row r="62" spans="1:5">
      <c r="A62" t="s">
        <v>56</v>
      </c>
      <c r="B62" s="1">
        <v>52599.5</v>
      </c>
      <c r="C62">
        <v>0.02</v>
      </c>
      <c r="D62" s="1">
        <v>52599.5</v>
      </c>
      <c r="E62">
        <v>0.02</v>
      </c>
    </row>
    <row r="63" spans="1:5">
      <c r="A63" t="s">
        <v>57</v>
      </c>
      <c r="B63" s="1">
        <v>6340594.4800000004</v>
      </c>
      <c r="C63">
        <v>2.06</v>
      </c>
      <c r="D63" s="1">
        <v>6340594.4800000004</v>
      </c>
      <c r="E63">
        <v>2.06</v>
      </c>
    </row>
    <row r="64" spans="1:5">
      <c r="A64" t="s">
        <v>58</v>
      </c>
      <c r="B64" s="1">
        <v>16122897.460000001</v>
      </c>
      <c r="C64">
        <v>5.23</v>
      </c>
      <c r="D64" s="1">
        <v>16122897.460000001</v>
      </c>
      <c r="E64">
        <v>5.23</v>
      </c>
    </row>
    <row r="65" spans="1:5">
      <c r="A65" t="s">
        <v>59</v>
      </c>
      <c r="B65" s="1">
        <v>7046074.71</v>
      </c>
      <c r="C65">
        <v>2.2799999999999998</v>
      </c>
      <c r="D65" s="1">
        <v>7046074.71</v>
      </c>
      <c r="E65">
        <v>2.2799999999999998</v>
      </c>
    </row>
    <row r="66" spans="1:5">
      <c r="A66" t="s">
        <v>60</v>
      </c>
      <c r="B66" s="1">
        <v>8504715.8200000003</v>
      </c>
      <c r="C66">
        <v>2.76</v>
      </c>
      <c r="D66" s="1">
        <v>8504715.8200000003</v>
      </c>
      <c r="E66">
        <v>2.76</v>
      </c>
    </row>
    <row r="67" spans="1:5">
      <c r="A67" t="s">
        <v>61</v>
      </c>
      <c r="B67" s="1">
        <v>1231950.81</v>
      </c>
      <c r="C67">
        <v>0.4</v>
      </c>
      <c r="D67" s="1">
        <v>1231950.81</v>
      </c>
      <c r="E67">
        <v>0.4</v>
      </c>
    </row>
    <row r="68" spans="1:5">
      <c r="A68" t="s">
        <v>62</v>
      </c>
      <c r="B68" s="1">
        <v>2580423</v>
      </c>
      <c r="C68">
        <v>0.84</v>
      </c>
      <c r="D68" s="1">
        <v>2580423</v>
      </c>
      <c r="E68">
        <v>0.84</v>
      </c>
    </row>
    <row r="69" spans="1:5">
      <c r="A69" t="s">
        <v>63</v>
      </c>
      <c r="B69" s="1">
        <v>31183.75</v>
      </c>
      <c r="C69">
        <v>0.01</v>
      </c>
      <c r="D69" s="1">
        <v>31183.75</v>
      </c>
      <c r="E69">
        <v>0.01</v>
      </c>
    </row>
    <row r="70" spans="1:5">
      <c r="A70" t="s">
        <v>64</v>
      </c>
      <c r="B70" s="1">
        <v>5133244.33</v>
      </c>
      <c r="C70">
        <v>1.66</v>
      </c>
      <c r="D70" s="1">
        <v>5133244.33</v>
      </c>
      <c r="E70">
        <v>1.66</v>
      </c>
    </row>
    <row r="71" spans="1:5">
      <c r="A71" t="s">
        <v>65</v>
      </c>
      <c r="B71" s="1">
        <v>5047172.24</v>
      </c>
      <c r="C71">
        <v>1.64</v>
      </c>
      <c r="D71" s="1">
        <v>5047172.24</v>
      </c>
      <c r="E71">
        <v>1.64</v>
      </c>
    </row>
    <row r="72" spans="1:5">
      <c r="A72" t="s">
        <v>66</v>
      </c>
      <c r="B72" s="1">
        <v>13366345.199999999</v>
      </c>
      <c r="C72">
        <v>4.33</v>
      </c>
      <c r="D72" s="1">
        <v>13366345.199999999</v>
      </c>
      <c r="E72">
        <v>4.33</v>
      </c>
    </row>
    <row r="73" spans="1:5">
      <c r="A73" t="s">
        <v>67</v>
      </c>
      <c r="B73" s="1">
        <v>1038268.15</v>
      </c>
      <c r="C73">
        <v>0.34</v>
      </c>
      <c r="D73" s="1">
        <v>1038268.15</v>
      </c>
      <c r="E73">
        <v>0.34</v>
      </c>
    </row>
    <row r="74" spans="1:5">
      <c r="A74" t="s">
        <v>68</v>
      </c>
      <c r="B74" s="1">
        <v>212822.2</v>
      </c>
      <c r="C74">
        <v>7.0000000000000007E-2</v>
      </c>
      <c r="D74" s="1">
        <v>212822.2</v>
      </c>
      <c r="E74">
        <v>7.0000000000000007E-2</v>
      </c>
    </row>
    <row r="75" spans="1:5">
      <c r="A75" t="s">
        <v>69</v>
      </c>
      <c r="B75" s="1">
        <v>2912172.18</v>
      </c>
      <c r="C75">
        <v>0.94</v>
      </c>
      <c r="D75" s="1">
        <v>2912172.18</v>
      </c>
      <c r="E75">
        <v>0.94</v>
      </c>
    </row>
    <row r="76" spans="1:5">
      <c r="A76" t="s">
        <v>70</v>
      </c>
      <c r="B76" s="1">
        <v>31145161.82</v>
      </c>
      <c r="C76">
        <v>10.09</v>
      </c>
      <c r="D76" s="1">
        <v>31145161.82</v>
      </c>
      <c r="E76">
        <v>10.09</v>
      </c>
    </row>
    <row r="77" spans="1:5">
      <c r="A77" t="s">
        <v>71</v>
      </c>
      <c r="B77" s="1">
        <v>2759061.13</v>
      </c>
      <c r="C77">
        <v>0.89</v>
      </c>
      <c r="D77" s="1">
        <v>2759061.13</v>
      </c>
      <c r="E77">
        <v>0.89</v>
      </c>
    </row>
    <row r="78" spans="1:5">
      <c r="A78" t="s">
        <v>72</v>
      </c>
      <c r="B78" s="1">
        <v>225009294.38</v>
      </c>
      <c r="D78" s="1">
        <v>225009294.38</v>
      </c>
    </row>
    <row r="79" spans="1:5">
      <c r="A79" t="s">
        <v>3</v>
      </c>
    </row>
    <row r="80" spans="1:5">
      <c r="A80" t="s">
        <v>73</v>
      </c>
    </row>
    <row r="81" spans="1:5">
      <c r="A81" t="s">
        <v>3</v>
      </c>
    </row>
    <row r="82" spans="1:5">
      <c r="A82" t="s">
        <v>74</v>
      </c>
      <c r="B82" s="1">
        <v>8965078.3000000007</v>
      </c>
      <c r="C82">
        <v>2.91</v>
      </c>
      <c r="D82" s="1">
        <v>8965078.3000000007</v>
      </c>
      <c r="E82">
        <v>2.91</v>
      </c>
    </row>
    <row r="83" spans="1:5">
      <c r="A83" t="s">
        <v>75</v>
      </c>
      <c r="B83" s="1">
        <v>897264.74</v>
      </c>
      <c r="C83">
        <v>0.28999999999999998</v>
      </c>
      <c r="D83" s="1">
        <v>897264.74</v>
      </c>
      <c r="E83">
        <v>0.28999999999999998</v>
      </c>
    </row>
    <row r="84" spans="1:5">
      <c r="A84" t="s">
        <v>76</v>
      </c>
      <c r="B84" s="1">
        <v>6536987.3300000001</v>
      </c>
      <c r="C84">
        <v>2.12</v>
      </c>
      <c r="D84" s="1">
        <v>6536987.3300000001</v>
      </c>
      <c r="E84">
        <v>2.12</v>
      </c>
    </row>
    <row r="85" spans="1:5">
      <c r="A85" t="s">
        <v>77</v>
      </c>
      <c r="B85" s="1">
        <v>5260157.87</v>
      </c>
      <c r="C85">
        <v>1.7</v>
      </c>
      <c r="D85" s="1">
        <v>5260157.87</v>
      </c>
      <c r="E85">
        <v>1.7</v>
      </c>
    </row>
    <row r="86" spans="1:5">
      <c r="A86" t="s">
        <v>78</v>
      </c>
      <c r="B86" s="1">
        <v>5480573.3899999997</v>
      </c>
      <c r="C86">
        <v>1.78</v>
      </c>
      <c r="D86" s="1">
        <v>5480573.3899999997</v>
      </c>
      <c r="E86">
        <v>1.78</v>
      </c>
    </row>
    <row r="87" spans="1:5">
      <c r="A87" t="s">
        <v>79</v>
      </c>
      <c r="B87" s="1">
        <v>1488119.38</v>
      </c>
      <c r="C87">
        <v>0.48</v>
      </c>
      <c r="D87" s="1">
        <v>1488119.38</v>
      </c>
      <c r="E87">
        <v>0.48</v>
      </c>
    </row>
    <row r="88" spans="1:5">
      <c r="A88" t="s">
        <v>80</v>
      </c>
      <c r="B88" s="1">
        <v>6017930.4699999997</v>
      </c>
      <c r="C88">
        <v>1.95</v>
      </c>
      <c r="D88" s="1">
        <v>6017930.4699999997</v>
      </c>
      <c r="E88">
        <v>1.95</v>
      </c>
    </row>
    <row r="89" spans="1:5">
      <c r="A89" t="s">
        <v>81</v>
      </c>
      <c r="B89" s="1">
        <v>34646111.479999997</v>
      </c>
      <c r="D89" s="1">
        <v>34646111.479999997</v>
      </c>
    </row>
    <row r="90" spans="1:5">
      <c r="A90" t="s">
        <v>3</v>
      </c>
    </row>
    <row r="91" spans="1:5">
      <c r="A91" t="s">
        <v>82</v>
      </c>
    </row>
    <row r="92" spans="1:5">
      <c r="A92" t="s">
        <v>3</v>
      </c>
    </row>
    <row r="93" spans="1:5">
      <c r="A93" t="s">
        <v>83</v>
      </c>
      <c r="B93" s="1">
        <v>2193790.65</v>
      </c>
      <c r="C93">
        <v>0.71</v>
      </c>
      <c r="D93" s="1">
        <v>2193790.65</v>
      </c>
      <c r="E93">
        <v>0.71</v>
      </c>
    </row>
    <row r="94" spans="1:5">
      <c r="A94" t="s">
        <v>84</v>
      </c>
      <c r="B94" s="1">
        <v>10088906.779999999</v>
      </c>
      <c r="C94">
        <v>3.27</v>
      </c>
      <c r="D94" s="1">
        <v>10088906.779999999</v>
      </c>
      <c r="E94">
        <v>3.27</v>
      </c>
    </row>
    <row r="95" spans="1:5">
      <c r="A95" t="s">
        <v>85</v>
      </c>
      <c r="B95" s="1">
        <v>12282697.43</v>
      </c>
      <c r="D95" s="1">
        <v>12282697.43</v>
      </c>
    </row>
    <row r="96" spans="1:5">
      <c r="A96" t="s">
        <v>3</v>
      </c>
    </row>
    <row r="97" spans="1:5">
      <c r="A97" t="s">
        <v>86</v>
      </c>
    </row>
    <row r="98" spans="1:5">
      <c r="A98" t="s">
        <v>3</v>
      </c>
    </row>
    <row r="99" spans="1:5">
      <c r="A99" t="s">
        <v>87</v>
      </c>
      <c r="B99" s="1">
        <v>9020815.9700000007</v>
      </c>
      <c r="C99">
        <v>2.92</v>
      </c>
      <c r="D99" s="1">
        <v>9020815.9700000007</v>
      </c>
      <c r="E99">
        <v>2.92</v>
      </c>
    </row>
    <row r="100" spans="1:5">
      <c r="A100" t="s">
        <v>88</v>
      </c>
      <c r="B100" s="1">
        <v>1504427.5</v>
      </c>
      <c r="C100">
        <v>0.49</v>
      </c>
      <c r="D100" s="1">
        <v>1504427.5</v>
      </c>
      <c r="E100">
        <v>0.49</v>
      </c>
    </row>
    <row r="101" spans="1:5">
      <c r="A101" t="s">
        <v>89</v>
      </c>
      <c r="B101" s="1">
        <v>2778304.27</v>
      </c>
      <c r="C101">
        <v>0.9</v>
      </c>
      <c r="D101" s="1">
        <v>2778304.27</v>
      </c>
      <c r="E101">
        <v>0.9</v>
      </c>
    </row>
    <row r="102" spans="1:5">
      <c r="A102" t="s">
        <v>90</v>
      </c>
      <c r="B102" s="1">
        <v>3185546.98</v>
      </c>
      <c r="C102">
        <v>1.03</v>
      </c>
      <c r="D102" s="1">
        <v>3185546.98</v>
      </c>
      <c r="E102">
        <v>1.03</v>
      </c>
    </row>
    <row r="103" spans="1:5">
      <c r="A103" t="s">
        <v>91</v>
      </c>
      <c r="B103" s="1">
        <v>3009048.8</v>
      </c>
      <c r="C103">
        <v>0.98</v>
      </c>
      <c r="D103" s="1">
        <v>3009048.8</v>
      </c>
      <c r="E103">
        <v>0.98</v>
      </c>
    </row>
    <row r="104" spans="1:5">
      <c r="A104" t="s">
        <v>92</v>
      </c>
      <c r="B104" s="1">
        <v>140473.85</v>
      </c>
      <c r="C104">
        <v>0.05</v>
      </c>
      <c r="D104" s="1">
        <v>140473.85</v>
      </c>
      <c r="E104">
        <v>0.05</v>
      </c>
    </row>
    <row r="105" spans="1:5">
      <c r="A105" t="s">
        <v>93</v>
      </c>
      <c r="B105" s="1">
        <v>19638617.370000001</v>
      </c>
      <c r="D105" s="1">
        <v>19638617.370000001</v>
      </c>
    </row>
    <row r="106" spans="1:5">
      <c r="A106" t="s">
        <v>3</v>
      </c>
    </row>
    <row r="107" spans="1:5">
      <c r="A107" t="s">
        <v>94</v>
      </c>
    </row>
    <row r="108" spans="1:5">
      <c r="A108" t="s">
        <v>3</v>
      </c>
    </row>
    <row r="109" spans="1:5">
      <c r="A109" t="s">
        <v>95</v>
      </c>
      <c r="B109" s="1">
        <v>16944639.690000001</v>
      </c>
      <c r="C109">
        <v>5.49</v>
      </c>
      <c r="D109" s="1">
        <v>16944639.690000001</v>
      </c>
      <c r="E109">
        <v>5.49</v>
      </c>
    </row>
    <row r="110" spans="1:5">
      <c r="A110" t="s">
        <v>96</v>
      </c>
      <c r="B110" s="1">
        <v>16944639.690000001</v>
      </c>
      <c r="D110" s="1">
        <v>16944639.690000001</v>
      </c>
    </row>
    <row r="111" spans="1:5">
      <c r="A111" t="s">
        <v>3</v>
      </c>
    </row>
    <row r="112" spans="1:5">
      <c r="A112" t="s">
        <v>97</v>
      </c>
      <c r="B112" s="1">
        <v>308521360.35000002</v>
      </c>
      <c r="C112">
        <v>100</v>
      </c>
      <c r="D112" s="1">
        <v>308521360.35000002</v>
      </c>
      <c r="E112">
        <v>100</v>
      </c>
    </row>
    <row r="113" spans="1:5">
      <c r="A113" t="s">
        <v>3</v>
      </c>
    </row>
    <row r="114" spans="1:5">
      <c r="A114" t="s">
        <v>11</v>
      </c>
    </row>
    <row r="115" spans="1:5">
      <c r="A115" t="s">
        <v>3</v>
      </c>
    </row>
    <row r="116" spans="1:5">
      <c r="A116" t="s">
        <v>98</v>
      </c>
      <c r="B116" s="1">
        <v>50549.84</v>
      </c>
      <c r="C116">
        <v>2.6</v>
      </c>
      <c r="D116" s="1">
        <v>50549.84</v>
      </c>
      <c r="E116">
        <v>2.6</v>
      </c>
    </row>
    <row r="117" spans="1:5">
      <c r="A117" t="s">
        <v>99</v>
      </c>
      <c r="B117" s="1">
        <v>191949.97</v>
      </c>
      <c r="C117">
        <v>9.8800000000000008</v>
      </c>
      <c r="D117" s="1">
        <v>191949.97</v>
      </c>
      <c r="E117">
        <v>9.8800000000000008</v>
      </c>
    </row>
    <row r="118" spans="1:5">
      <c r="A118" t="s">
        <v>100</v>
      </c>
      <c r="B118" s="1">
        <v>30421.37</v>
      </c>
      <c r="C118">
        <v>1.57</v>
      </c>
      <c r="D118" s="1">
        <v>30421.37</v>
      </c>
      <c r="E118">
        <v>1.57</v>
      </c>
    </row>
    <row r="119" spans="1:5">
      <c r="A119" t="s">
        <v>101</v>
      </c>
      <c r="B119" s="1">
        <v>262670.69</v>
      </c>
      <c r="C119">
        <v>13.52</v>
      </c>
      <c r="D119" s="1">
        <v>262670.69</v>
      </c>
      <c r="E119">
        <v>13.52</v>
      </c>
    </row>
    <row r="120" spans="1:5">
      <c r="A120" t="s">
        <v>102</v>
      </c>
      <c r="B120" s="1">
        <v>18567.810000000001</v>
      </c>
      <c r="C120">
        <v>0.96</v>
      </c>
      <c r="D120" s="1">
        <v>18567.810000000001</v>
      </c>
      <c r="E120">
        <v>0.96</v>
      </c>
    </row>
    <row r="121" spans="1:5">
      <c r="A121" t="s">
        <v>103</v>
      </c>
      <c r="B121" s="1">
        <v>755709.39</v>
      </c>
      <c r="C121">
        <v>38.9</v>
      </c>
      <c r="D121" s="1">
        <v>755709.39</v>
      </c>
      <c r="E121">
        <v>38.9</v>
      </c>
    </row>
    <row r="122" spans="1:5">
      <c r="A122" t="s">
        <v>104</v>
      </c>
      <c r="B122" s="1">
        <v>70520.98</v>
      </c>
      <c r="C122">
        <v>3.63</v>
      </c>
      <c r="D122" s="1">
        <v>70520.98</v>
      </c>
      <c r="E122">
        <v>3.63</v>
      </c>
    </row>
    <row r="123" spans="1:5">
      <c r="A123" t="s">
        <v>105</v>
      </c>
      <c r="B123" s="1">
        <v>4287.3</v>
      </c>
      <c r="C123">
        <v>0.22</v>
      </c>
      <c r="D123" s="1">
        <v>4287.3</v>
      </c>
      <c r="E123">
        <v>0.22</v>
      </c>
    </row>
    <row r="124" spans="1:5">
      <c r="A124" t="s">
        <v>106</v>
      </c>
      <c r="B124" s="1">
        <v>374272.61</v>
      </c>
      <c r="C124">
        <v>19.27</v>
      </c>
      <c r="D124" s="1">
        <v>374272.61</v>
      </c>
      <c r="E124">
        <v>19.27</v>
      </c>
    </row>
    <row r="125" spans="1:5">
      <c r="A125" t="s">
        <v>107</v>
      </c>
      <c r="B125" s="1">
        <v>78083.199999999997</v>
      </c>
      <c r="C125">
        <v>4.0199999999999996</v>
      </c>
      <c r="D125" s="1">
        <v>78083.199999999997</v>
      </c>
      <c r="E125">
        <v>4.0199999999999996</v>
      </c>
    </row>
    <row r="126" spans="1:5">
      <c r="A126" t="s">
        <v>108</v>
      </c>
      <c r="B126" s="1">
        <v>4527.8500000000004</v>
      </c>
      <c r="C126">
        <v>0.23</v>
      </c>
      <c r="D126" s="1">
        <v>4527.8500000000004</v>
      </c>
      <c r="E126">
        <v>0.23</v>
      </c>
    </row>
    <row r="127" spans="1:5">
      <c r="A127" t="s">
        <v>109</v>
      </c>
      <c r="B127" s="1">
        <v>99858.96</v>
      </c>
      <c r="C127">
        <v>5.14</v>
      </c>
      <c r="D127" s="1">
        <v>99858.96</v>
      </c>
      <c r="E127">
        <v>5.14</v>
      </c>
    </row>
    <row r="128" spans="1:5">
      <c r="A128" t="s">
        <v>110</v>
      </c>
      <c r="B128" s="1">
        <v>1270.18</v>
      </c>
      <c r="C128">
        <v>7.0000000000000007E-2</v>
      </c>
      <c r="D128" s="1">
        <v>1270.18</v>
      </c>
      <c r="E128">
        <v>7.0000000000000007E-2</v>
      </c>
    </row>
    <row r="129" spans="1:5">
      <c r="A129" t="s">
        <v>111</v>
      </c>
      <c r="B129" s="1">
        <v>1942690.15</v>
      </c>
      <c r="C129">
        <v>100</v>
      </c>
      <c r="D129" s="1">
        <v>1942690.15</v>
      </c>
      <c r="E129">
        <v>100</v>
      </c>
    </row>
    <row r="130" spans="1:5">
      <c r="A130" t="s">
        <v>3</v>
      </c>
    </row>
    <row r="131" spans="1:5">
      <c r="A131" t="s">
        <v>112</v>
      </c>
      <c r="B131" s="1">
        <v>310464050.5</v>
      </c>
      <c r="D131" s="1">
        <v>310464050.5</v>
      </c>
    </row>
    <row r="132" spans="1:5">
      <c r="A132" t="s">
        <v>3</v>
      </c>
    </row>
    <row r="133" spans="1:5">
      <c r="A133" t="s">
        <v>4</v>
      </c>
      <c r="B133" s="1">
        <v>124506962.15000001</v>
      </c>
      <c r="D133" s="1">
        <v>124506962.15000001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showGridLines="0" workbookViewId="0">
      <selection activeCell="B25" sqref="B25"/>
    </sheetView>
  </sheetViews>
  <sheetFormatPr baseColWidth="10" defaultRowHeight="12.75"/>
  <cols>
    <col min="1" max="1" width="30.140625" style="3" bestFit="1" customWidth="1"/>
    <col min="2" max="2" width="31.7109375" style="3" bestFit="1" customWidth="1"/>
    <col min="3" max="3" width="13" style="3" bestFit="1" customWidth="1"/>
    <col min="4" max="4" width="13.28515625" style="3" bestFit="1" customWidth="1"/>
    <col min="5" max="256" width="11.42578125" style="3"/>
    <col min="257" max="257" width="30.140625" style="3" bestFit="1" customWidth="1"/>
    <col min="258" max="258" width="31.7109375" style="3" bestFit="1" customWidth="1"/>
    <col min="259" max="259" width="13" style="3" bestFit="1" customWidth="1"/>
    <col min="260" max="260" width="13.28515625" style="3" bestFit="1" customWidth="1"/>
    <col min="261" max="512" width="11.42578125" style="3"/>
    <col min="513" max="513" width="30.140625" style="3" bestFit="1" customWidth="1"/>
    <col min="514" max="514" width="31.7109375" style="3" bestFit="1" customWidth="1"/>
    <col min="515" max="515" width="13" style="3" bestFit="1" customWidth="1"/>
    <col min="516" max="516" width="13.28515625" style="3" bestFit="1" customWidth="1"/>
    <col min="517" max="768" width="11.42578125" style="3"/>
    <col min="769" max="769" width="30.140625" style="3" bestFit="1" customWidth="1"/>
    <col min="770" max="770" width="31.7109375" style="3" bestFit="1" customWidth="1"/>
    <col min="771" max="771" width="13" style="3" bestFit="1" customWidth="1"/>
    <col min="772" max="772" width="13.28515625" style="3" bestFit="1" customWidth="1"/>
    <col min="773" max="1024" width="11.42578125" style="3"/>
    <col min="1025" max="1025" width="30.140625" style="3" bestFit="1" customWidth="1"/>
    <col min="1026" max="1026" width="31.7109375" style="3" bestFit="1" customWidth="1"/>
    <col min="1027" max="1027" width="13" style="3" bestFit="1" customWidth="1"/>
    <col min="1028" max="1028" width="13.28515625" style="3" bestFit="1" customWidth="1"/>
    <col min="1029" max="1280" width="11.42578125" style="3"/>
    <col min="1281" max="1281" width="30.140625" style="3" bestFit="1" customWidth="1"/>
    <col min="1282" max="1282" width="31.7109375" style="3" bestFit="1" customWidth="1"/>
    <col min="1283" max="1283" width="13" style="3" bestFit="1" customWidth="1"/>
    <col min="1284" max="1284" width="13.28515625" style="3" bestFit="1" customWidth="1"/>
    <col min="1285" max="1536" width="11.42578125" style="3"/>
    <col min="1537" max="1537" width="30.140625" style="3" bestFit="1" customWidth="1"/>
    <col min="1538" max="1538" width="31.7109375" style="3" bestFit="1" customWidth="1"/>
    <col min="1539" max="1539" width="13" style="3" bestFit="1" customWidth="1"/>
    <col min="1540" max="1540" width="13.28515625" style="3" bestFit="1" customWidth="1"/>
    <col min="1541" max="1792" width="11.42578125" style="3"/>
    <col min="1793" max="1793" width="30.140625" style="3" bestFit="1" customWidth="1"/>
    <col min="1794" max="1794" width="31.7109375" style="3" bestFit="1" customWidth="1"/>
    <col min="1795" max="1795" width="13" style="3" bestFit="1" customWidth="1"/>
    <col min="1796" max="1796" width="13.28515625" style="3" bestFit="1" customWidth="1"/>
    <col min="1797" max="2048" width="11.42578125" style="3"/>
    <col min="2049" max="2049" width="30.140625" style="3" bestFit="1" customWidth="1"/>
    <col min="2050" max="2050" width="31.7109375" style="3" bestFit="1" customWidth="1"/>
    <col min="2051" max="2051" width="13" style="3" bestFit="1" customWidth="1"/>
    <col min="2052" max="2052" width="13.28515625" style="3" bestFit="1" customWidth="1"/>
    <col min="2053" max="2304" width="11.42578125" style="3"/>
    <col min="2305" max="2305" width="30.140625" style="3" bestFit="1" customWidth="1"/>
    <col min="2306" max="2306" width="31.7109375" style="3" bestFit="1" customWidth="1"/>
    <col min="2307" max="2307" width="13" style="3" bestFit="1" customWidth="1"/>
    <col min="2308" max="2308" width="13.28515625" style="3" bestFit="1" customWidth="1"/>
    <col min="2309" max="2560" width="11.42578125" style="3"/>
    <col min="2561" max="2561" width="30.140625" style="3" bestFit="1" customWidth="1"/>
    <col min="2562" max="2562" width="31.7109375" style="3" bestFit="1" customWidth="1"/>
    <col min="2563" max="2563" width="13" style="3" bestFit="1" customWidth="1"/>
    <col min="2564" max="2564" width="13.28515625" style="3" bestFit="1" customWidth="1"/>
    <col min="2565" max="2816" width="11.42578125" style="3"/>
    <col min="2817" max="2817" width="30.140625" style="3" bestFit="1" customWidth="1"/>
    <col min="2818" max="2818" width="31.7109375" style="3" bestFit="1" customWidth="1"/>
    <col min="2819" max="2819" width="13" style="3" bestFit="1" customWidth="1"/>
    <col min="2820" max="2820" width="13.28515625" style="3" bestFit="1" customWidth="1"/>
    <col min="2821" max="3072" width="11.42578125" style="3"/>
    <col min="3073" max="3073" width="30.140625" style="3" bestFit="1" customWidth="1"/>
    <col min="3074" max="3074" width="31.7109375" style="3" bestFit="1" customWidth="1"/>
    <col min="3075" max="3075" width="13" style="3" bestFit="1" customWidth="1"/>
    <col min="3076" max="3076" width="13.28515625" style="3" bestFit="1" customWidth="1"/>
    <col min="3077" max="3328" width="11.42578125" style="3"/>
    <col min="3329" max="3329" width="30.140625" style="3" bestFit="1" customWidth="1"/>
    <col min="3330" max="3330" width="31.7109375" style="3" bestFit="1" customWidth="1"/>
    <col min="3331" max="3331" width="13" style="3" bestFit="1" customWidth="1"/>
    <col min="3332" max="3332" width="13.28515625" style="3" bestFit="1" customWidth="1"/>
    <col min="3333" max="3584" width="11.42578125" style="3"/>
    <col min="3585" max="3585" width="30.140625" style="3" bestFit="1" customWidth="1"/>
    <col min="3586" max="3586" width="31.7109375" style="3" bestFit="1" customWidth="1"/>
    <col min="3587" max="3587" width="13" style="3" bestFit="1" customWidth="1"/>
    <col min="3588" max="3588" width="13.28515625" style="3" bestFit="1" customWidth="1"/>
    <col min="3589" max="3840" width="11.42578125" style="3"/>
    <col min="3841" max="3841" width="30.140625" style="3" bestFit="1" customWidth="1"/>
    <col min="3842" max="3842" width="31.7109375" style="3" bestFit="1" customWidth="1"/>
    <col min="3843" max="3843" width="13" style="3" bestFit="1" customWidth="1"/>
    <col min="3844" max="3844" width="13.28515625" style="3" bestFit="1" customWidth="1"/>
    <col min="3845" max="4096" width="11.42578125" style="3"/>
    <col min="4097" max="4097" width="30.140625" style="3" bestFit="1" customWidth="1"/>
    <col min="4098" max="4098" width="31.7109375" style="3" bestFit="1" customWidth="1"/>
    <col min="4099" max="4099" width="13" style="3" bestFit="1" customWidth="1"/>
    <col min="4100" max="4100" width="13.28515625" style="3" bestFit="1" customWidth="1"/>
    <col min="4101" max="4352" width="11.42578125" style="3"/>
    <col min="4353" max="4353" width="30.140625" style="3" bestFit="1" customWidth="1"/>
    <col min="4354" max="4354" width="31.7109375" style="3" bestFit="1" customWidth="1"/>
    <col min="4355" max="4355" width="13" style="3" bestFit="1" customWidth="1"/>
    <col min="4356" max="4356" width="13.28515625" style="3" bestFit="1" customWidth="1"/>
    <col min="4357" max="4608" width="11.42578125" style="3"/>
    <col min="4609" max="4609" width="30.140625" style="3" bestFit="1" customWidth="1"/>
    <col min="4610" max="4610" width="31.7109375" style="3" bestFit="1" customWidth="1"/>
    <col min="4611" max="4611" width="13" style="3" bestFit="1" customWidth="1"/>
    <col min="4612" max="4612" width="13.28515625" style="3" bestFit="1" customWidth="1"/>
    <col min="4613" max="4864" width="11.42578125" style="3"/>
    <col min="4865" max="4865" width="30.140625" style="3" bestFit="1" customWidth="1"/>
    <col min="4866" max="4866" width="31.7109375" style="3" bestFit="1" customWidth="1"/>
    <col min="4867" max="4867" width="13" style="3" bestFit="1" customWidth="1"/>
    <col min="4868" max="4868" width="13.28515625" style="3" bestFit="1" customWidth="1"/>
    <col min="4869" max="5120" width="11.42578125" style="3"/>
    <col min="5121" max="5121" width="30.140625" style="3" bestFit="1" customWidth="1"/>
    <col min="5122" max="5122" width="31.7109375" style="3" bestFit="1" customWidth="1"/>
    <col min="5123" max="5123" width="13" style="3" bestFit="1" customWidth="1"/>
    <col min="5124" max="5124" width="13.28515625" style="3" bestFit="1" customWidth="1"/>
    <col min="5125" max="5376" width="11.42578125" style="3"/>
    <col min="5377" max="5377" width="30.140625" style="3" bestFit="1" customWidth="1"/>
    <col min="5378" max="5378" width="31.7109375" style="3" bestFit="1" customWidth="1"/>
    <col min="5379" max="5379" width="13" style="3" bestFit="1" customWidth="1"/>
    <col min="5380" max="5380" width="13.28515625" style="3" bestFit="1" customWidth="1"/>
    <col min="5381" max="5632" width="11.42578125" style="3"/>
    <col min="5633" max="5633" width="30.140625" style="3" bestFit="1" customWidth="1"/>
    <col min="5634" max="5634" width="31.7109375" style="3" bestFit="1" customWidth="1"/>
    <col min="5635" max="5635" width="13" style="3" bestFit="1" customWidth="1"/>
    <col min="5636" max="5636" width="13.28515625" style="3" bestFit="1" customWidth="1"/>
    <col min="5637" max="5888" width="11.42578125" style="3"/>
    <col min="5889" max="5889" width="30.140625" style="3" bestFit="1" customWidth="1"/>
    <col min="5890" max="5890" width="31.7109375" style="3" bestFit="1" customWidth="1"/>
    <col min="5891" max="5891" width="13" style="3" bestFit="1" customWidth="1"/>
    <col min="5892" max="5892" width="13.28515625" style="3" bestFit="1" customWidth="1"/>
    <col min="5893" max="6144" width="11.42578125" style="3"/>
    <col min="6145" max="6145" width="30.140625" style="3" bestFit="1" customWidth="1"/>
    <col min="6146" max="6146" width="31.7109375" style="3" bestFit="1" customWidth="1"/>
    <col min="6147" max="6147" width="13" style="3" bestFit="1" customWidth="1"/>
    <col min="6148" max="6148" width="13.28515625" style="3" bestFit="1" customWidth="1"/>
    <col min="6149" max="6400" width="11.42578125" style="3"/>
    <col min="6401" max="6401" width="30.140625" style="3" bestFit="1" customWidth="1"/>
    <col min="6402" max="6402" width="31.7109375" style="3" bestFit="1" customWidth="1"/>
    <col min="6403" max="6403" width="13" style="3" bestFit="1" customWidth="1"/>
    <col min="6404" max="6404" width="13.28515625" style="3" bestFit="1" customWidth="1"/>
    <col min="6405" max="6656" width="11.42578125" style="3"/>
    <col min="6657" max="6657" width="30.140625" style="3" bestFit="1" customWidth="1"/>
    <col min="6658" max="6658" width="31.7109375" style="3" bestFit="1" customWidth="1"/>
    <col min="6659" max="6659" width="13" style="3" bestFit="1" customWidth="1"/>
    <col min="6660" max="6660" width="13.28515625" style="3" bestFit="1" customWidth="1"/>
    <col min="6661" max="6912" width="11.42578125" style="3"/>
    <col min="6913" max="6913" width="30.140625" style="3" bestFit="1" customWidth="1"/>
    <col min="6914" max="6914" width="31.7109375" style="3" bestFit="1" customWidth="1"/>
    <col min="6915" max="6915" width="13" style="3" bestFit="1" customWidth="1"/>
    <col min="6916" max="6916" width="13.28515625" style="3" bestFit="1" customWidth="1"/>
    <col min="6917" max="7168" width="11.42578125" style="3"/>
    <col min="7169" max="7169" width="30.140625" style="3" bestFit="1" customWidth="1"/>
    <col min="7170" max="7170" width="31.7109375" style="3" bestFit="1" customWidth="1"/>
    <col min="7171" max="7171" width="13" style="3" bestFit="1" customWidth="1"/>
    <col min="7172" max="7172" width="13.28515625" style="3" bestFit="1" customWidth="1"/>
    <col min="7173" max="7424" width="11.42578125" style="3"/>
    <col min="7425" max="7425" width="30.140625" style="3" bestFit="1" customWidth="1"/>
    <col min="7426" max="7426" width="31.7109375" style="3" bestFit="1" customWidth="1"/>
    <col min="7427" max="7427" width="13" style="3" bestFit="1" customWidth="1"/>
    <col min="7428" max="7428" width="13.28515625" style="3" bestFit="1" customWidth="1"/>
    <col min="7429" max="7680" width="11.42578125" style="3"/>
    <col min="7681" max="7681" width="30.140625" style="3" bestFit="1" customWidth="1"/>
    <col min="7682" max="7682" width="31.7109375" style="3" bestFit="1" customWidth="1"/>
    <col min="7683" max="7683" width="13" style="3" bestFit="1" customWidth="1"/>
    <col min="7684" max="7684" width="13.28515625" style="3" bestFit="1" customWidth="1"/>
    <col min="7685" max="7936" width="11.42578125" style="3"/>
    <col min="7937" max="7937" width="30.140625" style="3" bestFit="1" customWidth="1"/>
    <col min="7938" max="7938" width="31.7109375" style="3" bestFit="1" customWidth="1"/>
    <col min="7939" max="7939" width="13" style="3" bestFit="1" customWidth="1"/>
    <col min="7940" max="7940" width="13.28515625" style="3" bestFit="1" customWidth="1"/>
    <col min="7941" max="8192" width="11.42578125" style="3"/>
    <col min="8193" max="8193" width="30.140625" style="3" bestFit="1" customWidth="1"/>
    <col min="8194" max="8194" width="31.7109375" style="3" bestFit="1" customWidth="1"/>
    <col min="8195" max="8195" width="13" style="3" bestFit="1" customWidth="1"/>
    <col min="8196" max="8196" width="13.28515625" style="3" bestFit="1" customWidth="1"/>
    <col min="8197" max="8448" width="11.42578125" style="3"/>
    <col min="8449" max="8449" width="30.140625" style="3" bestFit="1" customWidth="1"/>
    <col min="8450" max="8450" width="31.7109375" style="3" bestFit="1" customWidth="1"/>
    <col min="8451" max="8451" width="13" style="3" bestFit="1" customWidth="1"/>
    <col min="8452" max="8452" width="13.28515625" style="3" bestFit="1" customWidth="1"/>
    <col min="8453" max="8704" width="11.42578125" style="3"/>
    <col min="8705" max="8705" width="30.140625" style="3" bestFit="1" customWidth="1"/>
    <col min="8706" max="8706" width="31.7109375" style="3" bestFit="1" customWidth="1"/>
    <col min="8707" max="8707" width="13" style="3" bestFit="1" customWidth="1"/>
    <col min="8708" max="8708" width="13.28515625" style="3" bestFit="1" customWidth="1"/>
    <col min="8709" max="8960" width="11.42578125" style="3"/>
    <col min="8961" max="8961" width="30.140625" style="3" bestFit="1" customWidth="1"/>
    <col min="8962" max="8962" width="31.7109375" style="3" bestFit="1" customWidth="1"/>
    <col min="8963" max="8963" width="13" style="3" bestFit="1" customWidth="1"/>
    <col min="8964" max="8964" width="13.28515625" style="3" bestFit="1" customWidth="1"/>
    <col min="8965" max="9216" width="11.42578125" style="3"/>
    <col min="9217" max="9217" width="30.140625" style="3" bestFit="1" customWidth="1"/>
    <col min="9218" max="9218" width="31.7109375" style="3" bestFit="1" customWidth="1"/>
    <col min="9219" max="9219" width="13" style="3" bestFit="1" customWidth="1"/>
    <col min="9220" max="9220" width="13.28515625" style="3" bestFit="1" customWidth="1"/>
    <col min="9221" max="9472" width="11.42578125" style="3"/>
    <col min="9473" max="9473" width="30.140625" style="3" bestFit="1" customWidth="1"/>
    <col min="9474" max="9474" width="31.7109375" style="3" bestFit="1" customWidth="1"/>
    <col min="9475" max="9475" width="13" style="3" bestFit="1" customWidth="1"/>
    <col min="9476" max="9476" width="13.28515625" style="3" bestFit="1" customWidth="1"/>
    <col min="9477" max="9728" width="11.42578125" style="3"/>
    <col min="9729" max="9729" width="30.140625" style="3" bestFit="1" customWidth="1"/>
    <col min="9730" max="9730" width="31.7109375" style="3" bestFit="1" customWidth="1"/>
    <col min="9731" max="9731" width="13" style="3" bestFit="1" customWidth="1"/>
    <col min="9732" max="9732" width="13.28515625" style="3" bestFit="1" customWidth="1"/>
    <col min="9733" max="9984" width="11.42578125" style="3"/>
    <col min="9985" max="9985" width="30.140625" style="3" bestFit="1" customWidth="1"/>
    <col min="9986" max="9986" width="31.7109375" style="3" bestFit="1" customWidth="1"/>
    <col min="9987" max="9987" width="13" style="3" bestFit="1" customWidth="1"/>
    <col min="9988" max="9988" width="13.28515625" style="3" bestFit="1" customWidth="1"/>
    <col min="9989" max="10240" width="11.42578125" style="3"/>
    <col min="10241" max="10241" width="30.140625" style="3" bestFit="1" customWidth="1"/>
    <col min="10242" max="10242" width="31.7109375" style="3" bestFit="1" customWidth="1"/>
    <col min="10243" max="10243" width="13" style="3" bestFit="1" customWidth="1"/>
    <col min="10244" max="10244" width="13.28515625" style="3" bestFit="1" customWidth="1"/>
    <col min="10245" max="10496" width="11.42578125" style="3"/>
    <col min="10497" max="10497" width="30.140625" style="3" bestFit="1" customWidth="1"/>
    <col min="10498" max="10498" width="31.7109375" style="3" bestFit="1" customWidth="1"/>
    <col min="10499" max="10499" width="13" style="3" bestFit="1" customWidth="1"/>
    <col min="10500" max="10500" width="13.28515625" style="3" bestFit="1" customWidth="1"/>
    <col min="10501" max="10752" width="11.42578125" style="3"/>
    <col min="10753" max="10753" width="30.140625" style="3" bestFit="1" customWidth="1"/>
    <col min="10754" max="10754" width="31.7109375" style="3" bestFit="1" customWidth="1"/>
    <col min="10755" max="10755" width="13" style="3" bestFit="1" customWidth="1"/>
    <col min="10756" max="10756" width="13.28515625" style="3" bestFit="1" customWidth="1"/>
    <col min="10757" max="11008" width="11.42578125" style="3"/>
    <col min="11009" max="11009" width="30.140625" style="3" bestFit="1" customWidth="1"/>
    <col min="11010" max="11010" width="31.7109375" style="3" bestFit="1" customWidth="1"/>
    <col min="11011" max="11011" width="13" style="3" bestFit="1" customWidth="1"/>
    <col min="11012" max="11012" width="13.28515625" style="3" bestFit="1" customWidth="1"/>
    <col min="11013" max="11264" width="11.42578125" style="3"/>
    <col min="11265" max="11265" width="30.140625" style="3" bestFit="1" customWidth="1"/>
    <col min="11266" max="11266" width="31.7109375" style="3" bestFit="1" customWidth="1"/>
    <col min="11267" max="11267" width="13" style="3" bestFit="1" customWidth="1"/>
    <col min="11268" max="11268" width="13.28515625" style="3" bestFit="1" customWidth="1"/>
    <col min="11269" max="11520" width="11.42578125" style="3"/>
    <col min="11521" max="11521" width="30.140625" style="3" bestFit="1" customWidth="1"/>
    <col min="11522" max="11522" width="31.7109375" style="3" bestFit="1" customWidth="1"/>
    <col min="11523" max="11523" width="13" style="3" bestFit="1" customWidth="1"/>
    <col min="11524" max="11524" width="13.28515625" style="3" bestFit="1" customWidth="1"/>
    <col min="11525" max="11776" width="11.42578125" style="3"/>
    <col min="11777" max="11777" width="30.140625" style="3" bestFit="1" customWidth="1"/>
    <col min="11778" max="11778" width="31.7109375" style="3" bestFit="1" customWidth="1"/>
    <col min="11779" max="11779" width="13" style="3" bestFit="1" customWidth="1"/>
    <col min="11780" max="11780" width="13.28515625" style="3" bestFit="1" customWidth="1"/>
    <col min="11781" max="12032" width="11.42578125" style="3"/>
    <col min="12033" max="12033" width="30.140625" style="3" bestFit="1" customWidth="1"/>
    <col min="12034" max="12034" width="31.7109375" style="3" bestFit="1" customWidth="1"/>
    <col min="12035" max="12035" width="13" style="3" bestFit="1" customWidth="1"/>
    <col min="12036" max="12036" width="13.28515625" style="3" bestFit="1" customWidth="1"/>
    <col min="12037" max="12288" width="11.42578125" style="3"/>
    <col min="12289" max="12289" width="30.140625" style="3" bestFit="1" customWidth="1"/>
    <col min="12290" max="12290" width="31.7109375" style="3" bestFit="1" customWidth="1"/>
    <col min="12291" max="12291" width="13" style="3" bestFit="1" customWidth="1"/>
    <col min="12292" max="12292" width="13.28515625" style="3" bestFit="1" customWidth="1"/>
    <col min="12293" max="12544" width="11.42578125" style="3"/>
    <col min="12545" max="12545" width="30.140625" style="3" bestFit="1" customWidth="1"/>
    <col min="12546" max="12546" width="31.7109375" style="3" bestFit="1" customWidth="1"/>
    <col min="12547" max="12547" width="13" style="3" bestFit="1" customWidth="1"/>
    <col min="12548" max="12548" width="13.28515625" style="3" bestFit="1" customWidth="1"/>
    <col min="12549" max="12800" width="11.42578125" style="3"/>
    <col min="12801" max="12801" width="30.140625" style="3" bestFit="1" customWidth="1"/>
    <col min="12802" max="12802" width="31.7109375" style="3" bestFit="1" customWidth="1"/>
    <col min="12803" max="12803" width="13" style="3" bestFit="1" customWidth="1"/>
    <col min="12804" max="12804" width="13.28515625" style="3" bestFit="1" customWidth="1"/>
    <col min="12805" max="13056" width="11.42578125" style="3"/>
    <col min="13057" max="13057" width="30.140625" style="3" bestFit="1" customWidth="1"/>
    <col min="13058" max="13058" width="31.7109375" style="3" bestFit="1" customWidth="1"/>
    <col min="13059" max="13059" width="13" style="3" bestFit="1" customWidth="1"/>
    <col min="13060" max="13060" width="13.28515625" style="3" bestFit="1" customWidth="1"/>
    <col min="13061" max="13312" width="11.42578125" style="3"/>
    <col min="13313" max="13313" width="30.140625" style="3" bestFit="1" customWidth="1"/>
    <col min="13314" max="13314" width="31.7109375" style="3" bestFit="1" customWidth="1"/>
    <col min="13315" max="13315" width="13" style="3" bestFit="1" customWidth="1"/>
    <col min="13316" max="13316" width="13.28515625" style="3" bestFit="1" customWidth="1"/>
    <col min="13317" max="13568" width="11.42578125" style="3"/>
    <col min="13569" max="13569" width="30.140625" style="3" bestFit="1" customWidth="1"/>
    <col min="13570" max="13570" width="31.7109375" style="3" bestFit="1" customWidth="1"/>
    <col min="13571" max="13571" width="13" style="3" bestFit="1" customWidth="1"/>
    <col min="13572" max="13572" width="13.28515625" style="3" bestFit="1" customWidth="1"/>
    <col min="13573" max="13824" width="11.42578125" style="3"/>
    <col min="13825" max="13825" width="30.140625" style="3" bestFit="1" customWidth="1"/>
    <col min="13826" max="13826" width="31.7109375" style="3" bestFit="1" customWidth="1"/>
    <col min="13827" max="13827" width="13" style="3" bestFit="1" customWidth="1"/>
    <col min="13828" max="13828" width="13.28515625" style="3" bestFit="1" customWidth="1"/>
    <col min="13829" max="14080" width="11.42578125" style="3"/>
    <col min="14081" max="14081" width="30.140625" style="3" bestFit="1" customWidth="1"/>
    <col min="14082" max="14082" width="31.7109375" style="3" bestFit="1" customWidth="1"/>
    <col min="14083" max="14083" width="13" style="3" bestFit="1" customWidth="1"/>
    <col min="14084" max="14084" width="13.28515625" style="3" bestFit="1" customWidth="1"/>
    <col min="14085" max="14336" width="11.42578125" style="3"/>
    <col min="14337" max="14337" width="30.140625" style="3" bestFit="1" customWidth="1"/>
    <col min="14338" max="14338" width="31.7109375" style="3" bestFit="1" customWidth="1"/>
    <col min="14339" max="14339" width="13" style="3" bestFit="1" customWidth="1"/>
    <col min="14340" max="14340" width="13.28515625" style="3" bestFit="1" customWidth="1"/>
    <col min="14341" max="14592" width="11.42578125" style="3"/>
    <col min="14593" max="14593" width="30.140625" style="3" bestFit="1" customWidth="1"/>
    <col min="14594" max="14594" width="31.7109375" style="3" bestFit="1" customWidth="1"/>
    <col min="14595" max="14595" width="13" style="3" bestFit="1" customWidth="1"/>
    <col min="14596" max="14596" width="13.28515625" style="3" bestFit="1" customWidth="1"/>
    <col min="14597" max="14848" width="11.42578125" style="3"/>
    <col min="14849" max="14849" width="30.140625" style="3" bestFit="1" customWidth="1"/>
    <col min="14850" max="14850" width="31.7109375" style="3" bestFit="1" customWidth="1"/>
    <col min="14851" max="14851" width="13" style="3" bestFit="1" customWidth="1"/>
    <col min="14852" max="14852" width="13.28515625" style="3" bestFit="1" customWidth="1"/>
    <col min="14853" max="15104" width="11.42578125" style="3"/>
    <col min="15105" max="15105" width="30.140625" style="3" bestFit="1" customWidth="1"/>
    <col min="15106" max="15106" width="31.7109375" style="3" bestFit="1" customWidth="1"/>
    <col min="15107" max="15107" width="13" style="3" bestFit="1" customWidth="1"/>
    <col min="15108" max="15108" width="13.28515625" style="3" bestFit="1" customWidth="1"/>
    <col min="15109" max="15360" width="11.42578125" style="3"/>
    <col min="15361" max="15361" width="30.140625" style="3" bestFit="1" customWidth="1"/>
    <col min="15362" max="15362" width="31.7109375" style="3" bestFit="1" customWidth="1"/>
    <col min="15363" max="15363" width="13" style="3" bestFit="1" customWidth="1"/>
    <col min="15364" max="15364" width="13.28515625" style="3" bestFit="1" customWidth="1"/>
    <col min="15365" max="15616" width="11.42578125" style="3"/>
    <col min="15617" max="15617" width="30.140625" style="3" bestFit="1" customWidth="1"/>
    <col min="15618" max="15618" width="31.7109375" style="3" bestFit="1" customWidth="1"/>
    <col min="15619" max="15619" width="13" style="3" bestFit="1" customWidth="1"/>
    <col min="15620" max="15620" width="13.28515625" style="3" bestFit="1" customWidth="1"/>
    <col min="15621" max="15872" width="11.42578125" style="3"/>
    <col min="15873" max="15873" width="30.140625" style="3" bestFit="1" customWidth="1"/>
    <col min="15874" max="15874" width="31.7109375" style="3" bestFit="1" customWidth="1"/>
    <col min="15875" max="15875" width="13" style="3" bestFit="1" customWidth="1"/>
    <col min="15876" max="15876" width="13.28515625" style="3" bestFit="1" customWidth="1"/>
    <col min="15877" max="16128" width="11.42578125" style="3"/>
    <col min="16129" max="16129" width="30.140625" style="3" bestFit="1" customWidth="1"/>
    <col min="16130" max="16130" width="31.7109375" style="3" bestFit="1" customWidth="1"/>
    <col min="16131" max="16131" width="13" style="3" bestFit="1" customWidth="1"/>
    <col min="16132" max="16132" width="13.28515625" style="3" bestFit="1" customWidth="1"/>
    <col min="16133" max="16384" width="11.42578125" style="3"/>
  </cols>
  <sheetData>
    <row r="1" spans="1:5" ht="16.5">
      <c r="A1" s="31" t="s">
        <v>0</v>
      </c>
      <c r="B1" s="32"/>
      <c r="C1" s="32"/>
      <c r="D1" s="33"/>
    </row>
    <row r="2" spans="1:5" ht="15">
      <c r="A2" s="34" t="s">
        <v>113</v>
      </c>
      <c r="B2" s="35"/>
      <c r="C2" s="35"/>
      <c r="D2" s="36"/>
    </row>
    <row r="3" spans="1:5" ht="15">
      <c r="A3" s="4"/>
      <c r="B3" s="5"/>
      <c r="C3" s="6"/>
      <c r="D3" s="7"/>
    </row>
    <row r="4" spans="1:5" ht="15">
      <c r="A4" s="4"/>
      <c r="B4" s="5"/>
      <c r="C4" s="6"/>
      <c r="D4" s="7"/>
    </row>
    <row r="5" spans="1:5" ht="15">
      <c r="A5" s="4" t="s">
        <v>114</v>
      </c>
      <c r="B5" s="6"/>
      <c r="C5" s="6"/>
      <c r="D5" s="7"/>
    </row>
    <row r="6" spans="1:5" ht="15.75" thickBot="1">
      <c r="A6" s="4" t="s">
        <v>115</v>
      </c>
      <c r="B6" s="5"/>
      <c r="C6" s="6"/>
      <c r="D6" s="8">
        <f>SUM(C8:C18)</f>
        <v>5086408.93</v>
      </c>
      <c r="E6" s="9"/>
    </row>
    <row r="7" spans="1:5" ht="14.25" thickTop="1">
      <c r="A7" s="10"/>
      <c r="B7" s="6"/>
      <c r="C7" s="6"/>
      <c r="D7" s="11"/>
    </row>
    <row r="8" spans="1:5" ht="13.5">
      <c r="A8" s="10" t="s">
        <v>116</v>
      </c>
      <c r="B8" s="6" t="s">
        <v>117</v>
      </c>
      <c r="C8" s="12">
        <f>'[1]Papel Trab Ene-Mzo'!J13</f>
        <v>3886</v>
      </c>
      <c r="D8" s="11"/>
    </row>
    <row r="9" spans="1:5" ht="13.5">
      <c r="A9" s="10"/>
      <c r="B9" s="6"/>
      <c r="C9" s="12"/>
      <c r="D9" s="11"/>
    </row>
    <row r="10" spans="1:5" ht="13.5">
      <c r="A10" s="10" t="s">
        <v>118</v>
      </c>
      <c r="B10" s="6" t="s">
        <v>119</v>
      </c>
      <c r="C10" s="12">
        <f>'[1]Papel Trab Ene-Mzo'!J57</f>
        <v>333184.33</v>
      </c>
      <c r="D10" s="11"/>
    </row>
    <row r="11" spans="1:5" ht="13.5">
      <c r="A11" s="10"/>
      <c r="B11" s="6"/>
      <c r="C11" s="12"/>
      <c r="D11" s="11"/>
    </row>
    <row r="12" spans="1:5" ht="13.5">
      <c r="A12" s="10" t="s">
        <v>120</v>
      </c>
      <c r="B12" s="6" t="s">
        <v>121</v>
      </c>
      <c r="C12" s="12">
        <f>'[1]Papel Trab Ene-Mzo'!J416</f>
        <v>2238993.25</v>
      </c>
      <c r="D12" s="11"/>
    </row>
    <row r="13" spans="1:5" ht="13.5">
      <c r="A13" s="10"/>
      <c r="B13" s="6"/>
      <c r="C13" s="12"/>
      <c r="D13" s="11"/>
    </row>
    <row r="14" spans="1:5" ht="13.5">
      <c r="A14" s="10" t="s">
        <v>122</v>
      </c>
      <c r="B14" s="6" t="s">
        <v>123</v>
      </c>
      <c r="C14" s="12">
        <f>'[1]Papel Trab Ene-Mzo'!J542</f>
        <v>1585445.33</v>
      </c>
      <c r="D14" s="11"/>
    </row>
    <row r="15" spans="1:5" ht="13.5">
      <c r="A15" s="10"/>
      <c r="B15" s="6"/>
      <c r="C15" s="12"/>
      <c r="D15" s="11"/>
    </row>
    <row r="16" spans="1:5" ht="13.5">
      <c r="A16" s="10" t="s">
        <v>124</v>
      </c>
      <c r="B16" s="6" t="s">
        <v>125</v>
      </c>
      <c r="C16" s="12">
        <f>'[1]Papel Trab Ene-Mzo'!J670</f>
        <v>850571.19</v>
      </c>
      <c r="D16" s="11"/>
    </row>
    <row r="17" spans="1:4" ht="13.5">
      <c r="A17" s="10"/>
      <c r="B17" s="6"/>
      <c r="C17" s="12"/>
      <c r="D17" s="11"/>
    </row>
    <row r="18" spans="1:4" ht="13.5">
      <c r="A18" s="10" t="s">
        <v>126</v>
      </c>
      <c r="B18" s="6" t="s">
        <v>127</v>
      </c>
      <c r="C18" s="12">
        <f>'[1]Papel Trab Ene-Mzo'!J694</f>
        <v>74328.83</v>
      </c>
      <c r="D18" s="11"/>
    </row>
    <row r="19" spans="1:4" ht="13.5">
      <c r="A19" s="10"/>
      <c r="B19" s="6"/>
      <c r="C19" s="12"/>
      <c r="D19" s="11"/>
    </row>
    <row r="20" spans="1:4" ht="13.5">
      <c r="A20" s="10"/>
      <c r="B20" s="6"/>
      <c r="C20" s="12"/>
      <c r="D20" s="11"/>
    </row>
    <row r="21" spans="1:4" ht="15">
      <c r="A21" s="4" t="s">
        <v>128</v>
      </c>
      <c r="B21" s="6"/>
      <c r="C21" s="12"/>
      <c r="D21" s="7"/>
    </row>
    <row r="22" spans="1:4" ht="15.75" thickBot="1">
      <c r="A22" s="4" t="s">
        <v>129</v>
      </c>
      <c r="B22" s="5"/>
      <c r="C22" s="12"/>
      <c r="D22" s="8">
        <f>C24</f>
        <v>133976.13</v>
      </c>
    </row>
    <row r="23" spans="1:4" ht="14.25" thickTop="1">
      <c r="A23" s="10"/>
      <c r="B23" s="6"/>
      <c r="C23" s="12"/>
      <c r="D23" s="7"/>
    </row>
    <row r="24" spans="1:4" ht="13.5">
      <c r="A24" s="10" t="s">
        <v>130</v>
      </c>
      <c r="B24" s="6" t="s">
        <v>129</v>
      </c>
      <c r="C24" s="12">
        <f>'[1]Papel Trab Ene-Mzo'!J984</f>
        <v>133976.13</v>
      </c>
      <c r="D24" s="7"/>
    </row>
    <row r="25" spans="1:4" ht="13.5">
      <c r="A25" s="10"/>
      <c r="B25" s="6"/>
      <c r="C25" s="12"/>
      <c r="D25" s="7"/>
    </row>
    <row r="26" spans="1:4" ht="13.5">
      <c r="A26" s="10"/>
      <c r="B26" s="6"/>
      <c r="C26" s="12"/>
      <c r="D26" s="7"/>
    </row>
    <row r="27" spans="1:4" ht="15.75" thickBot="1">
      <c r="A27" s="4" t="s">
        <v>131</v>
      </c>
      <c r="B27" s="6"/>
      <c r="C27" s="12"/>
      <c r="D27" s="8">
        <f>SUM(C29:C33)</f>
        <v>4043536.17</v>
      </c>
    </row>
    <row r="28" spans="1:4" ht="14.25" thickTop="1">
      <c r="A28" s="10"/>
      <c r="B28" s="6"/>
      <c r="C28" s="12"/>
      <c r="D28" s="7"/>
    </row>
    <row r="29" spans="1:4" ht="13.5">
      <c r="A29" s="10" t="s">
        <v>132</v>
      </c>
      <c r="B29" s="6" t="s">
        <v>133</v>
      </c>
      <c r="C29" s="12">
        <f>'[1]Papel Trab Ene-Mzo'!J1159</f>
        <v>1468909.67</v>
      </c>
      <c r="D29" s="7"/>
    </row>
    <row r="30" spans="1:4" ht="13.5">
      <c r="A30" s="10"/>
      <c r="B30" s="6"/>
      <c r="C30" s="12"/>
      <c r="D30" s="7"/>
    </row>
    <row r="31" spans="1:4" ht="13.5">
      <c r="A31" s="10" t="s">
        <v>134</v>
      </c>
      <c r="B31" s="6" t="s">
        <v>135</v>
      </c>
      <c r="C31" s="12">
        <f>'[1]Papel Trab Ene-Mzo'!J1856</f>
        <v>2240686.5</v>
      </c>
      <c r="D31" s="7"/>
    </row>
    <row r="32" spans="1:4" ht="13.5">
      <c r="A32" s="10"/>
      <c r="B32" s="6"/>
      <c r="C32" s="12"/>
      <c r="D32" s="7"/>
    </row>
    <row r="33" spans="1:4" ht="13.5">
      <c r="A33" s="10" t="s">
        <v>136</v>
      </c>
      <c r="B33" s="6" t="s">
        <v>137</v>
      </c>
      <c r="C33" s="12">
        <f>'[1]Papel Trab Ene-Mzo'!J1877</f>
        <v>333940</v>
      </c>
      <c r="D33" s="7"/>
    </row>
    <row r="34" spans="1:4" ht="13.5">
      <c r="A34" s="10"/>
      <c r="B34" s="6"/>
      <c r="C34" s="6"/>
      <c r="D34" s="7"/>
    </row>
    <row r="35" spans="1:4" ht="13.5">
      <c r="A35" s="10"/>
      <c r="B35" s="6"/>
      <c r="C35" s="13"/>
      <c r="D35" s="7"/>
    </row>
    <row r="36" spans="1:4" ht="13.5">
      <c r="A36" s="10"/>
      <c r="B36" s="6"/>
      <c r="C36" s="13"/>
      <c r="D36" s="7"/>
    </row>
    <row r="37" spans="1:4" ht="13.5">
      <c r="A37" s="14"/>
      <c r="B37" s="15"/>
      <c r="C37" s="15"/>
      <c r="D37" s="16"/>
    </row>
  </sheetData>
  <mergeCells count="2">
    <mergeCell ref="A1:D1"/>
    <mergeCell ref="A2:D2"/>
  </mergeCells>
  <printOptions horizontalCentered="1"/>
  <pageMargins left="0.74803149606299213" right="0.74803149606299213" top="0.78740157480314965" bottom="0.78740157480314965" header="0" footer="0.78740157480314965"/>
  <pageSetup orientation="portrait" r:id="rId1"/>
  <headerFooter alignWithMargins="0">
    <oddFooter>&amp;L&amp;8Contabilidad&amp;C&amp;8Unidad de Archivo&amp;R&amp;8Chihuahua, Chih., Mayo 10' 2011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showGridLines="0" workbookViewId="0">
      <selection activeCell="E28" sqref="E28"/>
    </sheetView>
  </sheetViews>
  <sheetFormatPr baseColWidth="10" defaultRowHeight="12.75"/>
  <cols>
    <col min="1" max="3" width="11.42578125" style="3"/>
    <col min="4" max="6" width="13.85546875" style="3" bestFit="1" customWidth="1"/>
    <col min="7" max="259" width="11.42578125" style="3"/>
    <col min="260" max="262" width="13.85546875" style="3" bestFit="1" customWidth="1"/>
    <col min="263" max="515" width="11.42578125" style="3"/>
    <col min="516" max="518" width="13.85546875" style="3" bestFit="1" customWidth="1"/>
    <col min="519" max="771" width="11.42578125" style="3"/>
    <col min="772" max="774" width="13.85546875" style="3" bestFit="1" customWidth="1"/>
    <col min="775" max="1027" width="11.42578125" style="3"/>
    <col min="1028" max="1030" width="13.85546875" style="3" bestFit="1" customWidth="1"/>
    <col min="1031" max="1283" width="11.42578125" style="3"/>
    <col min="1284" max="1286" width="13.85546875" style="3" bestFit="1" customWidth="1"/>
    <col min="1287" max="1539" width="11.42578125" style="3"/>
    <col min="1540" max="1542" width="13.85546875" style="3" bestFit="1" customWidth="1"/>
    <col min="1543" max="1795" width="11.42578125" style="3"/>
    <col min="1796" max="1798" width="13.85546875" style="3" bestFit="1" customWidth="1"/>
    <col min="1799" max="2051" width="11.42578125" style="3"/>
    <col min="2052" max="2054" width="13.85546875" style="3" bestFit="1" customWidth="1"/>
    <col min="2055" max="2307" width="11.42578125" style="3"/>
    <col min="2308" max="2310" width="13.85546875" style="3" bestFit="1" customWidth="1"/>
    <col min="2311" max="2563" width="11.42578125" style="3"/>
    <col min="2564" max="2566" width="13.85546875" style="3" bestFit="1" customWidth="1"/>
    <col min="2567" max="2819" width="11.42578125" style="3"/>
    <col min="2820" max="2822" width="13.85546875" style="3" bestFit="1" customWidth="1"/>
    <col min="2823" max="3075" width="11.42578125" style="3"/>
    <col min="3076" max="3078" width="13.85546875" style="3" bestFit="1" customWidth="1"/>
    <col min="3079" max="3331" width="11.42578125" style="3"/>
    <col min="3332" max="3334" width="13.85546875" style="3" bestFit="1" customWidth="1"/>
    <col min="3335" max="3587" width="11.42578125" style="3"/>
    <col min="3588" max="3590" width="13.85546875" style="3" bestFit="1" customWidth="1"/>
    <col min="3591" max="3843" width="11.42578125" style="3"/>
    <col min="3844" max="3846" width="13.85546875" style="3" bestFit="1" customWidth="1"/>
    <col min="3847" max="4099" width="11.42578125" style="3"/>
    <col min="4100" max="4102" width="13.85546875" style="3" bestFit="1" customWidth="1"/>
    <col min="4103" max="4355" width="11.42578125" style="3"/>
    <col min="4356" max="4358" width="13.85546875" style="3" bestFit="1" customWidth="1"/>
    <col min="4359" max="4611" width="11.42578125" style="3"/>
    <col min="4612" max="4614" width="13.85546875" style="3" bestFit="1" customWidth="1"/>
    <col min="4615" max="4867" width="11.42578125" style="3"/>
    <col min="4868" max="4870" width="13.85546875" style="3" bestFit="1" customWidth="1"/>
    <col min="4871" max="5123" width="11.42578125" style="3"/>
    <col min="5124" max="5126" width="13.85546875" style="3" bestFit="1" customWidth="1"/>
    <col min="5127" max="5379" width="11.42578125" style="3"/>
    <col min="5380" max="5382" width="13.85546875" style="3" bestFit="1" customWidth="1"/>
    <col min="5383" max="5635" width="11.42578125" style="3"/>
    <col min="5636" max="5638" width="13.85546875" style="3" bestFit="1" customWidth="1"/>
    <col min="5639" max="5891" width="11.42578125" style="3"/>
    <col min="5892" max="5894" width="13.85546875" style="3" bestFit="1" customWidth="1"/>
    <col min="5895" max="6147" width="11.42578125" style="3"/>
    <col min="6148" max="6150" width="13.85546875" style="3" bestFit="1" customWidth="1"/>
    <col min="6151" max="6403" width="11.42578125" style="3"/>
    <col min="6404" max="6406" width="13.85546875" style="3" bestFit="1" customWidth="1"/>
    <col min="6407" max="6659" width="11.42578125" style="3"/>
    <col min="6660" max="6662" width="13.85546875" style="3" bestFit="1" customWidth="1"/>
    <col min="6663" max="6915" width="11.42578125" style="3"/>
    <col min="6916" max="6918" width="13.85546875" style="3" bestFit="1" customWidth="1"/>
    <col min="6919" max="7171" width="11.42578125" style="3"/>
    <col min="7172" max="7174" width="13.85546875" style="3" bestFit="1" customWidth="1"/>
    <col min="7175" max="7427" width="11.42578125" style="3"/>
    <col min="7428" max="7430" width="13.85546875" style="3" bestFit="1" customWidth="1"/>
    <col min="7431" max="7683" width="11.42578125" style="3"/>
    <col min="7684" max="7686" width="13.85546875" style="3" bestFit="1" customWidth="1"/>
    <col min="7687" max="7939" width="11.42578125" style="3"/>
    <col min="7940" max="7942" width="13.85546875" style="3" bestFit="1" customWidth="1"/>
    <col min="7943" max="8195" width="11.42578125" style="3"/>
    <col min="8196" max="8198" width="13.85546875" style="3" bestFit="1" customWidth="1"/>
    <col min="8199" max="8451" width="11.42578125" style="3"/>
    <col min="8452" max="8454" width="13.85546875" style="3" bestFit="1" customWidth="1"/>
    <col min="8455" max="8707" width="11.42578125" style="3"/>
    <col min="8708" max="8710" width="13.85546875" style="3" bestFit="1" customWidth="1"/>
    <col min="8711" max="8963" width="11.42578125" style="3"/>
    <col min="8964" max="8966" width="13.85546875" style="3" bestFit="1" customWidth="1"/>
    <col min="8967" max="9219" width="11.42578125" style="3"/>
    <col min="9220" max="9222" width="13.85546875" style="3" bestFit="1" customWidth="1"/>
    <col min="9223" max="9475" width="11.42578125" style="3"/>
    <col min="9476" max="9478" width="13.85546875" style="3" bestFit="1" customWidth="1"/>
    <col min="9479" max="9731" width="11.42578125" style="3"/>
    <col min="9732" max="9734" width="13.85546875" style="3" bestFit="1" customWidth="1"/>
    <col min="9735" max="9987" width="11.42578125" style="3"/>
    <col min="9988" max="9990" width="13.85546875" style="3" bestFit="1" customWidth="1"/>
    <col min="9991" max="10243" width="11.42578125" style="3"/>
    <col min="10244" max="10246" width="13.85546875" style="3" bestFit="1" customWidth="1"/>
    <col min="10247" max="10499" width="11.42578125" style="3"/>
    <col min="10500" max="10502" width="13.85546875" style="3" bestFit="1" customWidth="1"/>
    <col min="10503" max="10755" width="11.42578125" style="3"/>
    <col min="10756" max="10758" width="13.85546875" style="3" bestFit="1" customWidth="1"/>
    <col min="10759" max="11011" width="11.42578125" style="3"/>
    <col min="11012" max="11014" width="13.85546875" style="3" bestFit="1" customWidth="1"/>
    <col min="11015" max="11267" width="11.42578125" style="3"/>
    <col min="11268" max="11270" width="13.85546875" style="3" bestFit="1" customWidth="1"/>
    <col min="11271" max="11523" width="11.42578125" style="3"/>
    <col min="11524" max="11526" width="13.85546875" style="3" bestFit="1" customWidth="1"/>
    <col min="11527" max="11779" width="11.42578125" style="3"/>
    <col min="11780" max="11782" width="13.85546875" style="3" bestFit="1" customWidth="1"/>
    <col min="11783" max="12035" width="11.42578125" style="3"/>
    <col min="12036" max="12038" width="13.85546875" style="3" bestFit="1" customWidth="1"/>
    <col min="12039" max="12291" width="11.42578125" style="3"/>
    <col min="12292" max="12294" width="13.85546875" style="3" bestFit="1" customWidth="1"/>
    <col min="12295" max="12547" width="11.42578125" style="3"/>
    <col min="12548" max="12550" width="13.85546875" style="3" bestFit="1" customWidth="1"/>
    <col min="12551" max="12803" width="11.42578125" style="3"/>
    <col min="12804" max="12806" width="13.85546875" style="3" bestFit="1" customWidth="1"/>
    <col min="12807" max="13059" width="11.42578125" style="3"/>
    <col min="13060" max="13062" width="13.85546875" style="3" bestFit="1" customWidth="1"/>
    <col min="13063" max="13315" width="11.42578125" style="3"/>
    <col min="13316" max="13318" width="13.85546875" style="3" bestFit="1" customWidth="1"/>
    <col min="13319" max="13571" width="11.42578125" style="3"/>
    <col min="13572" max="13574" width="13.85546875" style="3" bestFit="1" customWidth="1"/>
    <col min="13575" max="13827" width="11.42578125" style="3"/>
    <col min="13828" max="13830" width="13.85546875" style="3" bestFit="1" customWidth="1"/>
    <col min="13831" max="14083" width="11.42578125" style="3"/>
    <col min="14084" max="14086" width="13.85546875" style="3" bestFit="1" customWidth="1"/>
    <col min="14087" max="14339" width="11.42578125" style="3"/>
    <col min="14340" max="14342" width="13.85546875" style="3" bestFit="1" customWidth="1"/>
    <col min="14343" max="14595" width="11.42578125" style="3"/>
    <col min="14596" max="14598" width="13.85546875" style="3" bestFit="1" customWidth="1"/>
    <col min="14599" max="14851" width="11.42578125" style="3"/>
    <col min="14852" max="14854" width="13.85546875" style="3" bestFit="1" customWidth="1"/>
    <col min="14855" max="15107" width="11.42578125" style="3"/>
    <col min="15108" max="15110" width="13.85546875" style="3" bestFit="1" customWidth="1"/>
    <col min="15111" max="15363" width="11.42578125" style="3"/>
    <col min="15364" max="15366" width="13.85546875" style="3" bestFit="1" customWidth="1"/>
    <col min="15367" max="15619" width="11.42578125" style="3"/>
    <col min="15620" max="15622" width="13.85546875" style="3" bestFit="1" customWidth="1"/>
    <col min="15623" max="15875" width="11.42578125" style="3"/>
    <col min="15876" max="15878" width="13.85546875" style="3" bestFit="1" customWidth="1"/>
    <col min="15879" max="16131" width="11.42578125" style="3"/>
    <col min="16132" max="16134" width="13.85546875" style="3" bestFit="1" customWidth="1"/>
    <col min="16135" max="16384" width="11.42578125" style="3"/>
  </cols>
  <sheetData>
    <row r="1" spans="1:6" ht="15.75">
      <c r="A1" s="37" t="s">
        <v>0</v>
      </c>
      <c r="B1" s="38"/>
      <c r="C1" s="38"/>
      <c r="D1" s="38"/>
      <c r="E1" s="39"/>
    </row>
    <row r="2" spans="1:6">
      <c r="A2" s="40" t="s">
        <v>113</v>
      </c>
      <c r="B2" s="41"/>
      <c r="C2" s="41"/>
      <c r="D2" s="41"/>
      <c r="E2" s="42"/>
    </row>
    <row r="3" spans="1:6">
      <c r="A3" s="17"/>
      <c r="B3" s="18"/>
      <c r="C3" s="18"/>
      <c r="D3" s="18"/>
      <c r="E3" s="19"/>
    </row>
    <row r="4" spans="1:6">
      <c r="A4" s="17"/>
      <c r="B4" s="18"/>
      <c r="C4" s="18"/>
      <c r="D4" s="18"/>
      <c r="E4" s="19"/>
    </row>
    <row r="5" spans="1:6">
      <c r="A5" s="43" t="s">
        <v>138</v>
      </c>
      <c r="B5" s="44"/>
      <c r="C5" s="44"/>
      <c r="D5" s="44"/>
      <c r="E5" s="45"/>
    </row>
    <row r="6" spans="1:6">
      <c r="A6" s="43" t="s">
        <v>139</v>
      </c>
      <c r="B6" s="44"/>
      <c r="C6" s="44"/>
      <c r="D6" s="44"/>
      <c r="E6" s="45"/>
    </row>
    <row r="7" spans="1:6">
      <c r="A7" s="17"/>
      <c r="B7" s="20"/>
      <c r="C7" s="20"/>
      <c r="D7" s="20"/>
      <c r="E7" s="19"/>
    </row>
    <row r="8" spans="1:6">
      <c r="A8" s="21"/>
      <c r="B8" s="20"/>
      <c r="C8" s="20"/>
      <c r="D8" s="20"/>
      <c r="E8" s="19"/>
    </row>
    <row r="9" spans="1:6">
      <c r="A9" s="17" t="s">
        <v>140</v>
      </c>
      <c r="B9" s="20"/>
      <c r="C9" s="20"/>
      <c r="D9" s="20"/>
      <c r="E9" s="22">
        <f>+D11+D13</f>
        <v>14251635.640000001</v>
      </c>
      <c r="F9" s="23"/>
    </row>
    <row r="10" spans="1:6" ht="15">
      <c r="A10" s="21"/>
      <c r="B10" s="20"/>
      <c r="C10" s="20"/>
      <c r="D10" s="20"/>
      <c r="E10" s="22"/>
      <c r="F10" s="24"/>
    </row>
    <row r="11" spans="1:6" ht="15">
      <c r="A11" s="21" t="s">
        <v>141</v>
      </c>
      <c r="B11" s="20"/>
      <c r="C11" s="20"/>
      <c r="D11" s="25">
        <f>'[2]Papel Trab Ene-Mzo'!F145</f>
        <v>13856346.710000001</v>
      </c>
      <c r="E11" s="22"/>
      <c r="F11" s="24"/>
    </row>
    <row r="12" spans="1:6" ht="15">
      <c r="A12" s="21"/>
      <c r="B12" s="20"/>
      <c r="C12" s="20"/>
      <c r="D12" s="25"/>
      <c r="E12" s="22"/>
      <c r="F12" s="24"/>
    </row>
    <row r="13" spans="1:6" ht="15">
      <c r="A13" s="21" t="s">
        <v>142</v>
      </c>
      <c r="B13" s="20"/>
      <c r="C13" s="20"/>
      <c r="D13" s="25">
        <f>'[2]Papel Trab Ene-Mzo'!P106</f>
        <v>395288.92999999993</v>
      </c>
      <c r="E13" s="22"/>
      <c r="F13" s="24"/>
    </row>
    <row r="14" spans="1:6" ht="15">
      <c r="A14" s="21"/>
      <c r="B14" s="20"/>
      <c r="C14" s="20"/>
      <c r="D14" s="25"/>
      <c r="E14" s="22"/>
      <c r="F14" s="24"/>
    </row>
    <row r="15" spans="1:6" ht="15">
      <c r="A15" s="21"/>
      <c r="B15" s="20"/>
      <c r="C15" s="20"/>
      <c r="D15" s="25"/>
      <c r="E15" s="22"/>
      <c r="F15" s="24"/>
    </row>
    <row r="16" spans="1:6">
      <c r="A16" s="17" t="s">
        <v>143</v>
      </c>
      <c r="B16" s="20"/>
      <c r="C16" s="20"/>
      <c r="D16" s="25"/>
      <c r="E16" s="22">
        <f>+D18+D20</f>
        <v>2816526.97</v>
      </c>
      <c r="F16" s="23"/>
    </row>
    <row r="17" spans="1:5">
      <c r="A17" s="21"/>
      <c r="B17" s="20"/>
      <c r="C17" s="20"/>
      <c r="D17" s="25"/>
      <c r="E17" s="19"/>
    </row>
    <row r="18" spans="1:5">
      <c r="A18" s="21" t="s">
        <v>141</v>
      </c>
      <c r="B18" s="20"/>
      <c r="C18" s="20"/>
      <c r="D18" s="25">
        <f>'[2]Papel Trab Ene-Mzo'!F73</f>
        <v>2718438.47</v>
      </c>
      <c r="E18" s="19"/>
    </row>
    <row r="19" spans="1:5">
      <c r="A19" s="21"/>
      <c r="B19" s="20"/>
      <c r="C19" s="20"/>
      <c r="D19" s="25"/>
      <c r="E19" s="19"/>
    </row>
    <row r="20" spans="1:5">
      <c r="A20" s="21" t="s">
        <v>142</v>
      </c>
      <c r="B20" s="20"/>
      <c r="C20" s="20"/>
      <c r="D20" s="25">
        <f>'[2]Papel Trab Ene-Mzo'!P30</f>
        <v>98088.5</v>
      </c>
      <c r="E20" s="19"/>
    </row>
    <row r="21" spans="1:5">
      <c r="A21" s="26"/>
      <c r="B21" s="27"/>
      <c r="C21" s="27"/>
      <c r="D21" s="27"/>
      <c r="E21" s="28"/>
    </row>
    <row r="22" spans="1:5">
      <c r="D22" s="29"/>
    </row>
  </sheetData>
  <mergeCells count="4">
    <mergeCell ref="A1:E1"/>
    <mergeCell ref="A2:E2"/>
    <mergeCell ref="A5:E5"/>
    <mergeCell ref="A6:E6"/>
  </mergeCells>
  <printOptions horizontalCentered="1"/>
  <pageMargins left="0.74803149606299213" right="0.74803149606299213" top="0.78740157480314965" bottom="0.78740157480314965" header="0" footer="0.78740157480314965"/>
  <pageSetup orientation="portrait" r:id="rId1"/>
  <headerFooter alignWithMargins="0">
    <oddFooter>&amp;L&amp;8Contabilidad&amp;C&amp;8Unidad de Archivo&amp;R&amp;8Chihuahua, Chih., Mayo 10'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Estado de resultados  1er trime</vt:lpstr>
      <vt:lpstr>Gtos</vt:lpstr>
      <vt:lpstr>SPAUACH y STSUACH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Casillas</dc:creator>
  <cp:lastModifiedBy>Jose Rene</cp:lastModifiedBy>
  <dcterms:created xsi:type="dcterms:W3CDTF">2011-06-16T20:00:30Z</dcterms:created>
  <dcterms:modified xsi:type="dcterms:W3CDTF">2011-06-20T16:18:20Z</dcterms:modified>
</cp:coreProperties>
</file>