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3715" windowHeight="10035"/>
  </bookViews>
  <sheets>
    <sheet name="JULIO" sheetId="1" r:id="rId1"/>
    <sheet name="AGOSTO" sheetId="2" r:id="rId2"/>
    <sheet name="SEPT" sheetId="3" r:id="rId3"/>
  </sheets>
  <calcPr calcId="145621"/>
</workbook>
</file>

<file path=xl/calcChain.xml><?xml version="1.0" encoding="utf-8"?>
<calcChain xmlns="http://schemas.openxmlformats.org/spreadsheetml/2006/main">
  <c r="D47" i="3"/>
  <c r="I46"/>
  <c r="D41"/>
  <c r="C41"/>
  <c r="I29"/>
  <c r="I23"/>
  <c r="I31" s="1"/>
  <c r="I49" s="1"/>
  <c r="D26"/>
  <c r="D49" l="1"/>
  <c r="D47" i="2"/>
  <c r="I46"/>
  <c r="I42"/>
  <c r="D41"/>
  <c r="C41"/>
  <c r="I29"/>
  <c r="I23"/>
  <c r="I31" s="1"/>
  <c r="I49" s="1"/>
  <c r="D26"/>
  <c r="D49" l="1"/>
  <c r="D47" i="1" l="1"/>
  <c r="I46"/>
  <c r="I42"/>
  <c r="D41"/>
  <c r="C41"/>
  <c r="I29"/>
  <c r="I23"/>
  <c r="I31" s="1"/>
  <c r="I49" s="1"/>
  <c r="D26"/>
  <c r="D49" l="1"/>
</calcChain>
</file>

<file path=xl/sharedStrings.xml><?xml version="1.0" encoding="utf-8"?>
<sst xmlns="http://schemas.openxmlformats.org/spreadsheetml/2006/main" count="192" uniqueCount="64">
  <si>
    <t>UNIVERSIDAD AUTONOMA DE CHIHUAHUA</t>
  </si>
  <si>
    <t>BALANCE GENERAL CONSOLIDADO AL 31 DE JULIO DE 2012</t>
  </si>
  <si>
    <t>CUENTA</t>
  </si>
  <si>
    <t>ACTIVO</t>
  </si>
  <si>
    <t>PASIVO Y PATRIMONIO</t>
  </si>
  <si>
    <t>A C T I V O</t>
  </si>
  <si>
    <t>P A S I V O</t>
  </si>
  <si>
    <t xml:space="preserve">     ACTIVO CIRCULANTE</t>
  </si>
  <si>
    <t xml:space="preserve">    PASIVO A CORTO PLAZO</t>
  </si>
  <si>
    <t>FONDOS FIJOS</t>
  </si>
  <si>
    <t>PROVEEDORES</t>
  </si>
  <si>
    <t>FONDO FIJO MONEDA EXT.</t>
  </si>
  <si>
    <t>ACREEDORES</t>
  </si>
  <si>
    <t>BANCOS MONEDA NACIONAL</t>
  </si>
  <si>
    <t>SUELDOS POR PAGAR</t>
  </si>
  <si>
    <t>BANCOS MONEDA EXTRANJERA</t>
  </si>
  <si>
    <t>CUENTA LIQUIDADORA ACREEDORA</t>
  </si>
  <si>
    <t>INVERSIONES BANCARIAS</t>
  </si>
  <si>
    <t>IMPTOS. Y DCHOS. POR PAGAR</t>
  </si>
  <si>
    <t>ADEUDO ALUMNOS</t>
  </si>
  <si>
    <t>CUOTAS Y RET. POR PAGAR</t>
  </si>
  <si>
    <t>ADEUDO FUNC. EMP. Y MAESTROS</t>
  </si>
  <si>
    <t>FONDOS EN CUSTODIA</t>
  </si>
  <si>
    <t>DEUDORES DIVERSOS</t>
  </si>
  <si>
    <t>PRESTAMOS DE INST. DE CREDITO</t>
  </si>
  <si>
    <t>PRESTAMO ENTRE FONDOS</t>
  </si>
  <si>
    <t>CTAS. POR PAGAR ENTRE FONDOS</t>
  </si>
  <si>
    <t>CUENTA LIQUIDADORA DEUDORA</t>
  </si>
  <si>
    <t>ALMACEN</t>
  </si>
  <si>
    <t xml:space="preserve">     TOTAL PASIVO A CORTO PLAZO</t>
  </si>
  <si>
    <t>ANTICIPOS</t>
  </si>
  <si>
    <t>TOTAL ACTIVO CIRCULANTE</t>
  </si>
  <si>
    <t xml:space="preserve">     PASIVO A LARGO PLAZO</t>
  </si>
  <si>
    <t xml:space="preserve">     ACTIVO NO CIRCULANTE</t>
  </si>
  <si>
    <t xml:space="preserve">     FIJO</t>
  </si>
  <si>
    <t>OBRAS DE ARTE</t>
  </si>
  <si>
    <t xml:space="preserve">     TOTAL PASIVO A LARGO PLAZO</t>
  </si>
  <si>
    <t>ACERVO BIBLIOGRAFICO</t>
  </si>
  <si>
    <t>TERRENOS Y PREDIOS</t>
  </si>
  <si>
    <t xml:space="preserve">     T O T A L  P A S I V O</t>
  </si>
  <si>
    <t>EDIFICIOS, CONST. E INST.</t>
  </si>
  <si>
    <t>CONSTRUCCIONES EN PROCESO</t>
  </si>
  <si>
    <t>MAQUINARIA</t>
  </si>
  <si>
    <t>MOBILIARIO Y EQUIPO</t>
  </si>
  <si>
    <t>MOBILIARIO Y EQUIPO ACADEMICO</t>
  </si>
  <si>
    <t>EQUIPO DE TRANSPORTE</t>
  </si>
  <si>
    <t>EQUIPO DE COMPUTO</t>
  </si>
  <si>
    <t>P A T R I M O N I O</t>
  </si>
  <si>
    <t>PIE DE CRIA</t>
  </si>
  <si>
    <t>OTRAS INVERSIONES</t>
  </si>
  <si>
    <t>TOTAL ACTIVO FIJO</t>
  </si>
  <si>
    <t>PATRIMONIO</t>
  </si>
  <si>
    <t xml:space="preserve">     DIFERIDO</t>
  </si>
  <si>
    <t>REMANENTE DE EJ. ANTERIORES</t>
  </si>
  <si>
    <t>DEPOSITOS EN GARANTIA</t>
  </si>
  <si>
    <t>REMANENTE DEL EJERCICIO</t>
  </si>
  <si>
    <t>PAGOS ANTICIPADOS</t>
  </si>
  <si>
    <t>SUBSIDIO AL EMPLEO</t>
  </si>
  <si>
    <t xml:space="preserve">     T O T A L   P A T R I M O N I O</t>
  </si>
  <si>
    <t>TOTAL ACTIVO DIFERIDO</t>
  </si>
  <si>
    <t>TOTAL ACTIVO</t>
  </si>
  <si>
    <t>TOTAL PASIVO MAS PATRIMONIO</t>
  </si>
  <si>
    <t>BALANCE GENERAL CONSOLIDADO AL 31 DE AGOSTO DE 2012</t>
  </si>
  <si>
    <t>BALANCE GENERAL CONSOLIDADO AL 30 DE SEPTIEMBRE DE 2012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</si>
</sst>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_);\(&quot;$&quot;#,##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u val="doubleAccounting"/>
      <sz val="8"/>
      <name val="Arial"/>
      <family val="2"/>
    </font>
    <font>
      <b/>
      <u val="doubleAccounting"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 val="double"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2" borderId="1" xfId="0" applyFont="1" applyFill="1" applyBorder="1"/>
    <xf numFmtId="0" fontId="6" fillId="2" borderId="2" xfId="0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 applyBorder="1"/>
    <xf numFmtId="0" fontId="9" fillId="0" borderId="0" xfId="0" applyFont="1" applyBorder="1"/>
    <xf numFmtId="164" fontId="8" fillId="0" borderId="0" xfId="2" applyNumberFormat="1" applyFont="1"/>
    <xf numFmtId="3" fontId="8" fillId="0" borderId="0" xfId="1" applyNumberFormat="1" applyFont="1"/>
    <xf numFmtId="165" fontId="8" fillId="0" borderId="0" xfId="1" applyNumberFormat="1" applyFont="1"/>
    <xf numFmtId="165" fontId="8" fillId="0" borderId="3" xfId="1" applyNumberFormat="1" applyFont="1" applyBorder="1"/>
    <xf numFmtId="164" fontId="11" fillId="0" borderId="0" xfId="3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4" fontId="12" fillId="0" borderId="0" xfId="3" applyNumberFormat="1" applyFont="1" applyBorder="1"/>
    <xf numFmtId="3" fontId="13" fillId="0" borderId="0" xfId="0" applyNumberFormat="1" applyFont="1"/>
    <xf numFmtId="0" fontId="14" fillId="0" borderId="0" xfId="0" applyFont="1" applyBorder="1"/>
    <xf numFmtId="164" fontId="8" fillId="0" borderId="3" xfId="2" applyNumberFormat="1" applyFont="1" applyBorder="1"/>
    <xf numFmtId="164" fontId="8" fillId="0" borderId="0" xfId="3" applyNumberFormat="1" applyFont="1"/>
    <xf numFmtId="164" fontId="13" fillId="0" borderId="0" xfId="0" applyNumberFormat="1" applyFont="1"/>
    <xf numFmtId="49" fontId="8" fillId="0" borderId="0" xfId="0" applyNumberFormat="1" applyFont="1"/>
    <xf numFmtId="49" fontId="15" fillId="0" borderId="0" xfId="1" applyNumberFormat="1" applyFont="1"/>
    <xf numFmtId="164" fontId="16" fillId="0" borderId="0" xfId="0" applyNumberFormat="1" applyFont="1"/>
    <xf numFmtId="49" fontId="15" fillId="0" borderId="0" xfId="0" applyNumberFormat="1" applyFont="1"/>
    <xf numFmtId="165" fontId="13" fillId="0" borderId="0" xfId="1" applyNumberFormat="1" applyFont="1"/>
    <xf numFmtId="0" fontId="14" fillId="0" borderId="0" xfId="0" applyFont="1"/>
    <xf numFmtId="0" fontId="17" fillId="0" borderId="0" xfId="0" applyFont="1"/>
    <xf numFmtId="166" fontId="18" fillId="0" borderId="0" xfId="1" applyNumberFormat="1" applyFont="1"/>
    <xf numFmtId="0" fontId="19" fillId="0" borderId="0" xfId="0" applyFont="1"/>
    <xf numFmtId="3" fontId="6" fillId="2" borderId="2" xfId="0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</xdr:colOff>
      <xdr:row>0</xdr:row>
      <xdr:rowOff>14653</xdr:rowOff>
    </xdr:from>
    <xdr:to>
      <xdr:col>0</xdr:col>
      <xdr:colOff>527537</xdr:colOff>
      <xdr:row>3</xdr:row>
      <xdr:rowOff>46950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80" y="14653"/>
          <a:ext cx="505557" cy="6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</xdr:colOff>
      <xdr:row>0</xdr:row>
      <xdr:rowOff>14653</xdr:rowOff>
    </xdr:from>
    <xdr:to>
      <xdr:col>0</xdr:col>
      <xdr:colOff>527537</xdr:colOff>
      <xdr:row>3</xdr:row>
      <xdr:rowOff>46950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80" y="14653"/>
          <a:ext cx="505557" cy="6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</xdr:colOff>
      <xdr:row>0</xdr:row>
      <xdr:rowOff>14653</xdr:rowOff>
    </xdr:from>
    <xdr:to>
      <xdr:col>0</xdr:col>
      <xdr:colOff>527537</xdr:colOff>
      <xdr:row>3</xdr:row>
      <xdr:rowOff>46950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80" y="14653"/>
          <a:ext cx="505557" cy="60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D55" sqref="D55"/>
    </sheetView>
  </sheetViews>
  <sheetFormatPr baseColWidth="10" defaultRowHeight="15"/>
  <cols>
    <col min="4" max="4" width="15.7109375" customWidth="1"/>
    <col min="9" max="9" width="18.5703125" bestFit="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5" t="s">
        <v>2</v>
      </c>
      <c r="B5" s="6"/>
      <c r="C5" s="6"/>
      <c r="D5" s="7" t="s">
        <v>3</v>
      </c>
      <c r="E5" s="8"/>
      <c r="F5" s="6"/>
      <c r="G5" s="6" t="s">
        <v>2</v>
      </c>
      <c r="H5" s="6"/>
      <c r="I5" s="9" t="s">
        <v>4</v>
      </c>
    </row>
    <row r="6" spans="1:9" ht="15.75" thickBot="1">
      <c r="A6" s="10"/>
      <c r="B6" s="10"/>
      <c r="C6" s="10"/>
      <c r="D6" s="11"/>
      <c r="E6" s="11"/>
      <c r="F6" s="10"/>
      <c r="G6" s="10"/>
      <c r="H6" s="10"/>
      <c r="I6" s="11"/>
    </row>
    <row r="7" spans="1:9">
      <c r="A7" s="12"/>
      <c r="B7" s="12"/>
      <c r="C7" s="12"/>
      <c r="D7" s="13"/>
      <c r="E7" s="13"/>
      <c r="F7" s="12"/>
      <c r="G7" s="12"/>
      <c r="H7" s="12"/>
      <c r="I7" s="1"/>
    </row>
    <row r="8" spans="1:9">
      <c r="A8" s="14"/>
      <c r="B8" s="14"/>
      <c r="C8" s="14"/>
      <c r="D8" s="15"/>
      <c r="E8" s="15"/>
      <c r="F8" s="14"/>
      <c r="G8" s="14"/>
      <c r="H8" s="14"/>
      <c r="I8" s="16"/>
    </row>
    <row r="9" spans="1:9">
      <c r="A9" s="17" t="s">
        <v>5</v>
      </c>
      <c r="B9" s="16"/>
      <c r="C9" s="16"/>
      <c r="D9" s="18"/>
      <c r="E9" s="18"/>
      <c r="F9" s="17" t="s">
        <v>6</v>
      </c>
      <c r="G9" s="16"/>
      <c r="H9" s="16"/>
      <c r="I9" s="16"/>
    </row>
    <row r="10" spans="1:9">
      <c r="A10" s="16"/>
      <c r="B10" s="16"/>
      <c r="C10" s="16"/>
      <c r="D10" s="18"/>
      <c r="E10" s="18"/>
      <c r="F10" s="16"/>
      <c r="G10" s="16"/>
      <c r="H10" s="16"/>
      <c r="I10" s="16"/>
    </row>
    <row r="11" spans="1:9">
      <c r="A11" s="19" t="s">
        <v>7</v>
      </c>
      <c r="B11" s="16"/>
      <c r="C11" s="16"/>
      <c r="D11" s="18"/>
      <c r="E11" s="18"/>
      <c r="F11" s="19" t="s">
        <v>8</v>
      </c>
      <c r="G11" s="20"/>
      <c r="H11" s="20"/>
      <c r="I11" s="16"/>
    </row>
    <row r="12" spans="1:9">
      <c r="A12" s="16"/>
      <c r="B12" s="16"/>
      <c r="C12" s="16"/>
      <c r="D12" s="18"/>
      <c r="E12" s="18"/>
      <c r="F12" s="16"/>
      <c r="G12" s="16"/>
      <c r="H12" s="16"/>
      <c r="I12" s="16"/>
    </row>
    <row r="13" spans="1:9">
      <c r="A13" s="16" t="s">
        <v>9</v>
      </c>
      <c r="B13" s="16"/>
      <c r="C13" s="16"/>
      <c r="D13" s="21">
        <v>410578.93</v>
      </c>
      <c r="E13" s="21"/>
      <c r="F13" s="16" t="s">
        <v>10</v>
      </c>
      <c r="G13" s="16"/>
      <c r="H13" s="16"/>
      <c r="I13" s="21">
        <v>17006336.059999999</v>
      </c>
    </row>
    <row r="14" spans="1:9">
      <c r="A14" s="16" t="s">
        <v>11</v>
      </c>
      <c r="B14" s="16"/>
      <c r="C14" s="16"/>
      <c r="D14" s="22">
        <v>0</v>
      </c>
      <c r="E14" s="22"/>
      <c r="F14" s="16" t="s">
        <v>12</v>
      </c>
      <c r="G14" s="16"/>
      <c r="H14" s="16"/>
      <c r="I14" s="23">
        <v>35719949.740000002</v>
      </c>
    </row>
    <row r="15" spans="1:9">
      <c r="A15" s="16" t="s">
        <v>13</v>
      </c>
      <c r="B15" s="16"/>
      <c r="C15" s="16"/>
      <c r="D15" s="22">
        <v>46488658.460000001</v>
      </c>
      <c r="E15" s="22"/>
      <c r="F15" s="16" t="s">
        <v>14</v>
      </c>
      <c r="G15" s="16"/>
      <c r="H15" s="16"/>
      <c r="I15" s="23">
        <v>2016057.27</v>
      </c>
    </row>
    <row r="16" spans="1:9">
      <c r="A16" s="16" t="s">
        <v>15</v>
      </c>
      <c r="B16" s="16"/>
      <c r="C16" s="16"/>
      <c r="D16" s="22">
        <v>271559.57</v>
      </c>
      <c r="E16" s="22"/>
      <c r="F16" s="16" t="s">
        <v>16</v>
      </c>
      <c r="G16" s="16"/>
      <c r="H16" s="16"/>
      <c r="I16" s="23">
        <v>-1956341.82</v>
      </c>
    </row>
    <row r="17" spans="1:9">
      <c r="A17" s="16" t="s">
        <v>17</v>
      </c>
      <c r="B17" s="16"/>
      <c r="C17" s="16"/>
      <c r="D17" s="22">
        <v>236271374.03</v>
      </c>
      <c r="E17" s="22"/>
      <c r="F17" s="16" t="s">
        <v>18</v>
      </c>
      <c r="G17" s="16"/>
      <c r="H17" s="16"/>
      <c r="I17" s="23">
        <v>6736515.2699999996</v>
      </c>
    </row>
    <row r="18" spans="1:9">
      <c r="A18" s="16" t="s">
        <v>19</v>
      </c>
      <c r="B18" s="16"/>
      <c r="C18" s="16"/>
      <c r="D18" s="22">
        <v>6266186.3499999996</v>
      </c>
      <c r="E18" s="22"/>
      <c r="F18" s="16" t="s">
        <v>20</v>
      </c>
      <c r="G18" s="16"/>
      <c r="H18" s="16"/>
      <c r="I18" s="23">
        <v>5586758.5300000003</v>
      </c>
    </row>
    <row r="19" spans="1:9">
      <c r="A19" s="16" t="s">
        <v>21</v>
      </c>
      <c r="B19" s="16"/>
      <c r="C19" s="16"/>
      <c r="D19" s="22">
        <v>9890328.8300000001</v>
      </c>
      <c r="E19" s="22"/>
      <c r="F19" s="16" t="s">
        <v>22</v>
      </c>
      <c r="G19" s="16"/>
      <c r="H19" s="16"/>
      <c r="I19" s="23">
        <v>105468842.06999999</v>
      </c>
    </row>
    <row r="20" spans="1:9">
      <c r="A20" s="16" t="s">
        <v>23</v>
      </c>
      <c r="B20" s="16"/>
      <c r="C20" s="16"/>
      <c r="D20" s="22">
        <v>51607249.359999999</v>
      </c>
      <c r="E20" s="22"/>
      <c r="F20" s="16" t="s">
        <v>24</v>
      </c>
      <c r="G20" s="16"/>
      <c r="H20" s="16"/>
      <c r="I20" s="23">
        <v>0.04</v>
      </c>
    </row>
    <row r="21" spans="1:9">
      <c r="A21" s="16" t="s">
        <v>25</v>
      </c>
      <c r="B21" s="16"/>
      <c r="C21" s="16"/>
      <c r="D21" s="22">
        <v>14965674.09</v>
      </c>
      <c r="E21" s="22"/>
      <c r="F21" s="16" t="s">
        <v>26</v>
      </c>
      <c r="G21" s="16"/>
      <c r="H21" s="16"/>
      <c r="I21" s="24">
        <v>15272429.550000001</v>
      </c>
    </row>
    <row r="22" spans="1:9">
      <c r="A22" s="16" t="s">
        <v>27</v>
      </c>
      <c r="B22" s="16"/>
      <c r="C22" s="16"/>
      <c r="D22" s="22">
        <v>4001289.8</v>
      </c>
      <c r="E22" s="22"/>
      <c r="F22" s="16"/>
      <c r="G22" s="16"/>
      <c r="H22" s="16"/>
      <c r="I22" s="22"/>
    </row>
    <row r="23" spans="1:9" ht="16.5">
      <c r="A23" s="16" t="s">
        <v>28</v>
      </c>
      <c r="B23" s="16"/>
      <c r="C23" s="16"/>
      <c r="D23" s="22">
        <v>1349306.62</v>
      </c>
      <c r="E23" s="22"/>
      <c r="F23" s="17" t="s">
        <v>29</v>
      </c>
      <c r="G23" s="17"/>
      <c r="H23" s="17"/>
      <c r="I23" s="25">
        <f>SUM(I13:I22)</f>
        <v>185850546.71000001</v>
      </c>
    </row>
    <row r="24" spans="1:9">
      <c r="A24" s="16" t="s">
        <v>30</v>
      </c>
      <c r="B24" s="16"/>
      <c r="C24" s="16"/>
      <c r="D24" s="22">
        <v>1842451.64</v>
      </c>
      <c r="E24" s="26"/>
      <c r="F24" s="16"/>
      <c r="G24" s="16"/>
      <c r="H24" s="16"/>
      <c r="I24" s="18"/>
    </row>
    <row r="25" spans="1:9" ht="16.5">
      <c r="A25" s="16"/>
      <c r="B25" s="16"/>
      <c r="C25" s="16"/>
      <c r="D25" s="27"/>
      <c r="E25" s="28"/>
      <c r="F25" s="16"/>
      <c r="G25" s="16"/>
      <c r="H25" s="16"/>
      <c r="I25" s="18"/>
    </row>
    <row r="26" spans="1:9" ht="16.5">
      <c r="A26" s="16"/>
      <c r="B26" s="17" t="s">
        <v>31</v>
      </c>
      <c r="C26" s="16"/>
      <c r="D26" s="25">
        <f>SUM(D13:D25)</f>
        <v>373364657.68000001</v>
      </c>
      <c r="E26" s="29"/>
      <c r="F26" s="19" t="s">
        <v>32</v>
      </c>
      <c r="G26" s="20"/>
      <c r="H26" s="20"/>
      <c r="I26" s="18"/>
    </row>
    <row r="27" spans="1:9">
      <c r="A27" s="19" t="s">
        <v>33</v>
      </c>
      <c r="B27" s="16"/>
      <c r="C27" s="29"/>
      <c r="D27" s="16"/>
      <c r="E27" s="29"/>
      <c r="F27" s="30" t="s">
        <v>24</v>
      </c>
      <c r="G27" s="30"/>
      <c r="H27" s="30"/>
      <c r="I27" s="31">
        <v>0</v>
      </c>
    </row>
    <row r="28" spans="1:9">
      <c r="A28" s="19" t="s">
        <v>34</v>
      </c>
      <c r="B28" s="16"/>
      <c r="C28" s="18"/>
      <c r="D28" s="32"/>
      <c r="E28" s="33"/>
      <c r="F28" s="16"/>
      <c r="G28" s="16"/>
      <c r="H28" s="16"/>
      <c r="I28" s="18"/>
    </row>
    <row r="29" spans="1:9" ht="16.5">
      <c r="A29" s="34" t="s">
        <v>35</v>
      </c>
      <c r="B29" s="34"/>
      <c r="C29" s="35"/>
      <c r="D29" s="32">
        <v>8232430.71</v>
      </c>
      <c r="E29" s="36"/>
      <c r="F29" s="17" t="s">
        <v>36</v>
      </c>
      <c r="G29" s="17"/>
      <c r="H29" s="17"/>
      <c r="I29" s="25">
        <f>SUM(I27:I28)</f>
        <v>0</v>
      </c>
    </row>
    <row r="30" spans="1:9">
      <c r="A30" s="34" t="s">
        <v>37</v>
      </c>
      <c r="B30" s="34"/>
      <c r="C30" s="35"/>
      <c r="D30" s="22">
        <v>6635872.9800000004</v>
      </c>
      <c r="E30" s="36"/>
      <c r="F30" s="16"/>
      <c r="G30" s="16"/>
      <c r="H30" s="16"/>
      <c r="I30" s="22"/>
    </row>
    <row r="31" spans="1:9" ht="16.5">
      <c r="A31" s="34" t="s">
        <v>38</v>
      </c>
      <c r="B31" s="34"/>
      <c r="C31" s="35"/>
      <c r="D31" s="22">
        <v>368293931.5</v>
      </c>
      <c r="E31" s="36"/>
      <c r="F31" s="17" t="s">
        <v>39</v>
      </c>
      <c r="G31" s="17"/>
      <c r="H31" s="16"/>
      <c r="I31" s="25">
        <f>+I23+I29</f>
        <v>185850546.71000001</v>
      </c>
    </row>
    <row r="32" spans="1:9">
      <c r="A32" s="34" t="s">
        <v>40</v>
      </c>
      <c r="B32" s="34"/>
      <c r="C32" s="35"/>
      <c r="D32" s="22">
        <v>990022913.11000001</v>
      </c>
      <c r="E32" s="36"/>
      <c r="F32" s="16"/>
      <c r="G32" s="16"/>
      <c r="H32" s="16"/>
      <c r="I32" s="18"/>
    </row>
    <row r="33" spans="1:9">
      <c r="A33" s="34" t="s">
        <v>41</v>
      </c>
      <c r="B33" s="34"/>
      <c r="C33" s="37"/>
      <c r="D33" s="22">
        <v>534000155.86000001</v>
      </c>
      <c r="E33" s="33"/>
      <c r="F33" s="16"/>
      <c r="G33" s="16"/>
      <c r="H33" s="16"/>
      <c r="I33" s="18"/>
    </row>
    <row r="34" spans="1:9">
      <c r="A34" s="34" t="s">
        <v>42</v>
      </c>
      <c r="B34" s="34"/>
      <c r="C34" s="35"/>
      <c r="D34" s="22">
        <v>11358574.550000001</v>
      </c>
      <c r="E34" s="33"/>
      <c r="F34" s="16"/>
      <c r="G34" s="16"/>
      <c r="H34" s="16"/>
      <c r="I34" s="18"/>
    </row>
    <row r="35" spans="1:9">
      <c r="A35" s="34" t="s">
        <v>43</v>
      </c>
      <c r="B35" s="34"/>
      <c r="C35" s="35"/>
      <c r="D35" s="22">
        <v>124671624.12</v>
      </c>
      <c r="E35" s="33"/>
      <c r="F35" s="16"/>
      <c r="G35" s="16"/>
      <c r="H35" s="16"/>
      <c r="I35" s="18"/>
    </row>
    <row r="36" spans="1:9">
      <c r="A36" s="34" t="s">
        <v>44</v>
      </c>
      <c r="B36" s="34"/>
      <c r="C36" s="35"/>
      <c r="D36" s="22">
        <v>350091198.52999997</v>
      </c>
      <c r="E36" s="33"/>
      <c r="F36" s="16"/>
      <c r="G36" s="16"/>
      <c r="H36" s="16"/>
      <c r="I36" s="18"/>
    </row>
    <row r="37" spans="1:9">
      <c r="A37" s="34" t="s">
        <v>45</v>
      </c>
      <c r="B37" s="34"/>
      <c r="C37" s="35"/>
      <c r="D37" s="22">
        <v>56464165.5</v>
      </c>
      <c r="E37" s="33"/>
      <c r="F37" s="16"/>
      <c r="G37" s="16"/>
      <c r="H37" s="16"/>
      <c r="I37" s="18"/>
    </row>
    <row r="38" spans="1:9">
      <c r="A38" s="34" t="s">
        <v>46</v>
      </c>
      <c r="B38" s="34"/>
      <c r="C38" s="35"/>
      <c r="D38" s="22">
        <v>154934610.02000001</v>
      </c>
      <c r="E38" s="33"/>
      <c r="F38" s="19" t="s">
        <v>47</v>
      </c>
      <c r="G38" s="20"/>
      <c r="H38" s="16"/>
      <c r="I38" s="18"/>
    </row>
    <row r="39" spans="1:9">
      <c r="A39" s="34" t="s">
        <v>48</v>
      </c>
      <c r="B39" s="34"/>
      <c r="C39" s="35"/>
      <c r="D39" s="22">
        <v>5308962.1399999997</v>
      </c>
      <c r="E39" s="33"/>
      <c r="F39" s="20"/>
      <c r="G39" s="20"/>
      <c r="H39" s="16"/>
      <c r="I39" s="18"/>
    </row>
    <row r="40" spans="1:9">
      <c r="A40" s="34" t="s">
        <v>49</v>
      </c>
      <c r="B40" s="34"/>
      <c r="C40" s="35"/>
      <c r="D40" s="27">
        <v>12919155.75</v>
      </c>
      <c r="E40" s="33"/>
      <c r="F40" s="20"/>
      <c r="G40" s="20"/>
      <c r="H40" s="16"/>
      <c r="I40" s="18"/>
    </row>
    <row r="41" spans="1:9" ht="16.5">
      <c r="A41" s="16"/>
      <c r="B41" s="17" t="s">
        <v>50</v>
      </c>
      <c r="C41" s="38">
        <f>SUM(C29:C39)</f>
        <v>0</v>
      </c>
      <c r="D41" s="25">
        <f>SUM(D29:D40)</f>
        <v>2622933594.7699995</v>
      </c>
      <c r="E41" s="29"/>
      <c r="F41" s="16" t="s">
        <v>51</v>
      </c>
      <c r="G41" s="16"/>
      <c r="H41" s="16"/>
      <c r="I41" s="32">
        <v>627980132</v>
      </c>
    </row>
    <row r="42" spans="1:9">
      <c r="A42" s="19" t="s">
        <v>52</v>
      </c>
      <c r="B42" s="39"/>
      <c r="C42" s="16"/>
      <c r="D42" s="18"/>
      <c r="E42" s="22"/>
      <c r="F42" s="16" t="s">
        <v>53</v>
      </c>
      <c r="G42" s="16"/>
      <c r="H42" s="16"/>
      <c r="I42" s="23">
        <f>1915693373.47+1</f>
        <v>1915693374.47</v>
      </c>
    </row>
    <row r="43" spans="1:9">
      <c r="A43" s="16" t="s">
        <v>54</v>
      </c>
      <c r="B43" s="16"/>
      <c r="C43" s="16"/>
      <c r="D43" s="22">
        <v>107040.36</v>
      </c>
      <c r="E43" s="22"/>
      <c r="F43" s="16" t="s">
        <v>55</v>
      </c>
      <c r="G43" s="16"/>
      <c r="H43" s="16"/>
      <c r="I43" s="24">
        <v>267115995.84999999</v>
      </c>
    </row>
    <row r="44" spans="1:9">
      <c r="A44" s="16" t="s">
        <v>56</v>
      </c>
      <c r="B44" s="16"/>
      <c r="C44" s="16"/>
      <c r="D44" s="22">
        <v>5863.07</v>
      </c>
      <c r="E44" s="22"/>
      <c r="F44" s="16"/>
      <c r="G44" s="16"/>
      <c r="H44" s="16"/>
      <c r="I44" s="18"/>
    </row>
    <row r="45" spans="1:9">
      <c r="A45" s="16" t="s">
        <v>57</v>
      </c>
      <c r="B45" s="16"/>
      <c r="C45" s="16"/>
      <c r="D45" s="22">
        <v>228892.81</v>
      </c>
      <c r="E45" s="26"/>
      <c r="F45" s="16"/>
      <c r="G45" s="16"/>
      <c r="H45" s="16"/>
      <c r="I45" s="18"/>
    </row>
    <row r="46" spans="1:9" ht="16.5">
      <c r="A46" s="16"/>
      <c r="B46" s="16"/>
      <c r="C46" s="16"/>
      <c r="D46" s="24"/>
      <c r="E46" s="25"/>
      <c r="F46" s="17" t="s">
        <v>58</v>
      </c>
      <c r="G46" s="17"/>
      <c r="H46" s="17"/>
      <c r="I46" s="25">
        <f>SUM(I41:I44)</f>
        <v>2810789502.3200002</v>
      </c>
    </row>
    <row r="47" spans="1:9" ht="16.5">
      <c r="A47" s="16"/>
      <c r="B47" s="17" t="s">
        <v>59</v>
      </c>
      <c r="C47" s="40"/>
      <c r="D47" s="25">
        <f>SUM(D43:D46)</f>
        <v>341796.24</v>
      </c>
      <c r="E47" s="18"/>
      <c r="F47" s="17"/>
      <c r="G47" s="17"/>
      <c r="H47" s="17"/>
      <c r="I47" s="41"/>
    </row>
    <row r="48" spans="1:9" ht="16.5">
      <c r="A48" s="16"/>
      <c r="B48" s="16"/>
      <c r="C48" s="16"/>
      <c r="D48" s="18"/>
      <c r="E48" s="25"/>
      <c r="F48" s="17"/>
      <c r="G48" s="17"/>
      <c r="H48" s="17"/>
      <c r="I48" s="41"/>
    </row>
    <row r="49" spans="1:9" ht="16.5">
      <c r="A49" s="16"/>
      <c r="B49" s="17" t="s">
        <v>60</v>
      </c>
      <c r="C49" s="40"/>
      <c r="D49" s="25">
        <f>SUM(D47+D41+D26)</f>
        <v>2996640048.6899991</v>
      </c>
      <c r="E49" s="16"/>
      <c r="F49" s="17" t="s">
        <v>61</v>
      </c>
      <c r="G49" s="17"/>
      <c r="H49" s="17"/>
      <c r="I49" s="25">
        <f>SUM(I31+I46)</f>
        <v>2996640049.0300002</v>
      </c>
    </row>
    <row r="50" spans="1:9">
      <c r="A50" s="16"/>
      <c r="B50" s="16"/>
      <c r="C50" s="16"/>
      <c r="D50" s="16"/>
      <c r="E50" s="42"/>
      <c r="F50" s="16"/>
      <c r="G50" s="16"/>
      <c r="H50" s="16"/>
      <c r="I5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opLeftCell="A31" workbookViewId="0">
      <selection activeCell="C61" sqref="C61"/>
    </sheetView>
  </sheetViews>
  <sheetFormatPr baseColWidth="10" defaultRowHeight="15"/>
  <cols>
    <col min="4" max="4" width="12.85546875" bestFit="1" customWidth="1"/>
    <col min="9" max="9" width="18.5703125" bestFit="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62</v>
      </c>
      <c r="B3" s="4"/>
      <c r="C3" s="4"/>
      <c r="D3" s="4"/>
      <c r="E3" s="4"/>
      <c r="F3" s="4"/>
      <c r="G3" s="4"/>
      <c r="H3" s="4"/>
      <c r="I3" s="4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5" t="s">
        <v>2</v>
      </c>
      <c r="B5" s="6"/>
      <c r="C5" s="6"/>
      <c r="D5" s="43" t="s">
        <v>3</v>
      </c>
      <c r="E5" s="8"/>
      <c r="F5" s="6"/>
      <c r="G5" s="6" t="s">
        <v>2</v>
      </c>
      <c r="H5" s="6"/>
      <c r="I5" s="9" t="s">
        <v>4</v>
      </c>
    </row>
    <row r="6" spans="1:9" ht="15.75" thickBot="1">
      <c r="A6" s="10"/>
      <c r="B6" s="10"/>
      <c r="C6" s="10"/>
      <c r="D6" s="11"/>
      <c r="E6" s="11"/>
      <c r="F6" s="10"/>
      <c r="G6" s="10"/>
      <c r="H6" s="10"/>
      <c r="I6" s="11"/>
    </row>
    <row r="7" spans="1:9">
      <c r="A7" s="12"/>
      <c r="B7" s="12"/>
      <c r="C7" s="12"/>
      <c r="D7" s="13"/>
      <c r="E7" s="13"/>
      <c r="F7" s="12"/>
      <c r="G7" s="12"/>
      <c r="H7" s="12"/>
      <c r="I7" s="1"/>
    </row>
    <row r="8" spans="1:9">
      <c r="A8" s="14"/>
      <c r="B8" s="14"/>
      <c r="C8" s="14"/>
      <c r="D8" s="15"/>
      <c r="E8" s="15"/>
      <c r="F8" s="14"/>
      <c r="G8" s="14"/>
      <c r="H8" s="14"/>
      <c r="I8" s="16"/>
    </row>
    <row r="9" spans="1:9">
      <c r="A9" s="17" t="s">
        <v>5</v>
      </c>
      <c r="B9" s="16"/>
      <c r="C9" s="16"/>
      <c r="D9" s="18"/>
      <c r="E9" s="18"/>
      <c r="F9" s="17" t="s">
        <v>6</v>
      </c>
      <c r="G9" s="16"/>
      <c r="H9" s="16"/>
      <c r="I9" s="16"/>
    </row>
    <row r="10" spans="1:9">
      <c r="A10" s="16"/>
      <c r="B10" s="16"/>
      <c r="C10" s="16"/>
      <c r="D10" s="18"/>
      <c r="E10" s="18"/>
      <c r="F10" s="16"/>
      <c r="G10" s="16"/>
      <c r="H10" s="16"/>
      <c r="I10" s="16"/>
    </row>
    <row r="11" spans="1:9">
      <c r="A11" s="19" t="s">
        <v>7</v>
      </c>
      <c r="B11" s="16"/>
      <c r="C11" s="16"/>
      <c r="D11" s="18"/>
      <c r="E11" s="18"/>
      <c r="F11" s="19" t="s">
        <v>8</v>
      </c>
      <c r="G11" s="20"/>
      <c r="H11" s="20"/>
      <c r="I11" s="16"/>
    </row>
    <row r="12" spans="1:9">
      <c r="A12" s="16"/>
      <c r="B12" s="16"/>
      <c r="C12" s="16"/>
      <c r="D12" s="18"/>
      <c r="E12" s="18"/>
      <c r="F12" s="16"/>
      <c r="G12" s="16"/>
      <c r="H12" s="16"/>
      <c r="I12" s="16"/>
    </row>
    <row r="13" spans="1:9">
      <c r="A13" s="16" t="s">
        <v>9</v>
      </c>
      <c r="B13" s="16"/>
      <c r="C13" s="16"/>
      <c r="D13" s="21">
        <v>409578.93</v>
      </c>
      <c r="E13" s="21"/>
      <c r="F13" s="16" t="s">
        <v>10</v>
      </c>
      <c r="G13" s="16"/>
      <c r="H13" s="16"/>
      <c r="I13" s="21">
        <v>17909489.350000001</v>
      </c>
    </row>
    <row r="14" spans="1:9">
      <c r="A14" s="16" t="s">
        <v>11</v>
      </c>
      <c r="B14" s="16"/>
      <c r="C14" s="16"/>
      <c r="D14" s="22">
        <v>0</v>
      </c>
      <c r="E14" s="22"/>
      <c r="F14" s="16" t="s">
        <v>12</v>
      </c>
      <c r="G14" s="16"/>
      <c r="H14" s="16"/>
      <c r="I14" s="23">
        <v>35696956.170000002</v>
      </c>
    </row>
    <row r="15" spans="1:9">
      <c r="A15" s="16" t="s">
        <v>13</v>
      </c>
      <c r="B15" s="16"/>
      <c r="C15" s="16"/>
      <c r="D15" s="22">
        <v>73511614.139999986</v>
      </c>
      <c r="E15" s="22"/>
      <c r="F15" s="16" t="s">
        <v>14</v>
      </c>
      <c r="G15" s="16"/>
      <c r="H15" s="16"/>
      <c r="I15" s="23">
        <v>2263601.04</v>
      </c>
    </row>
    <row r="16" spans="1:9">
      <c r="A16" s="16" t="s">
        <v>15</v>
      </c>
      <c r="B16" s="16"/>
      <c r="C16" s="16"/>
      <c r="D16" s="22">
        <v>252159.67</v>
      </c>
      <c r="E16" s="22"/>
      <c r="F16" s="16" t="s">
        <v>16</v>
      </c>
      <c r="G16" s="16"/>
      <c r="H16" s="16"/>
      <c r="I16" s="23">
        <v>10676930.1</v>
      </c>
    </row>
    <row r="17" spans="1:9">
      <c r="A17" s="16" t="s">
        <v>17</v>
      </c>
      <c r="B17" s="16"/>
      <c r="C17" s="16"/>
      <c r="D17" s="22">
        <v>313681657.56999999</v>
      </c>
      <c r="E17" s="22"/>
      <c r="F17" s="16" t="s">
        <v>18</v>
      </c>
      <c r="G17" s="16"/>
      <c r="H17" s="16"/>
      <c r="I17" s="23">
        <v>5792072.3099999996</v>
      </c>
    </row>
    <row r="18" spans="1:9">
      <c r="A18" s="16" t="s">
        <v>19</v>
      </c>
      <c r="B18" s="16"/>
      <c r="C18" s="16"/>
      <c r="D18" s="22">
        <v>11119333.18</v>
      </c>
      <c r="E18" s="22"/>
      <c r="F18" s="16" t="s">
        <v>20</v>
      </c>
      <c r="G18" s="16"/>
      <c r="H18" s="16"/>
      <c r="I18" s="23">
        <v>5734215.2999999998</v>
      </c>
    </row>
    <row r="19" spans="1:9">
      <c r="A19" s="16" t="s">
        <v>21</v>
      </c>
      <c r="B19" s="16"/>
      <c r="C19" s="16"/>
      <c r="D19" s="22">
        <v>10916995.92</v>
      </c>
      <c r="E19" s="22"/>
      <c r="F19" s="16" t="s">
        <v>22</v>
      </c>
      <c r="G19" s="16"/>
      <c r="H19" s="16"/>
      <c r="I19" s="23">
        <v>110104280.63</v>
      </c>
    </row>
    <row r="20" spans="1:9">
      <c r="A20" s="16" t="s">
        <v>23</v>
      </c>
      <c r="B20" s="16"/>
      <c r="C20" s="16"/>
      <c r="D20" s="22">
        <v>45213004.890000001</v>
      </c>
      <c r="E20" s="22"/>
      <c r="F20" s="16" t="s">
        <v>24</v>
      </c>
      <c r="G20" s="16"/>
      <c r="H20" s="16"/>
      <c r="I20" s="23">
        <v>0.04</v>
      </c>
    </row>
    <row r="21" spans="1:9">
      <c r="A21" s="16" t="s">
        <v>25</v>
      </c>
      <c r="B21" s="16"/>
      <c r="C21" s="16"/>
      <c r="D21" s="22">
        <v>14965674.09</v>
      </c>
      <c r="E21" s="22"/>
      <c r="F21" s="16" t="s">
        <v>26</v>
      </c>
      <c r="G21" s="16"/>
      <c r="H21" s="16"/>
      <c r="I21" s="24">
        <v>15272429.550000001</v>
      </c>
    </row>
    <row r="22" spans="1:9">
      <c r="A22" s="16" t="s">
        <v>27</v>
      </c>
      <c r="B22" s="16"/>
      <c r="C22" s="16"/>
      <c r="D22" s="22">
        <v>16600187.449999999</v>
      </c>
      <c r="E22" s="22"/>
      <c r="F22" s="16"/>
      <c r="G22" s="16"/>
      <c r="H22" s="16"/>
      <c r="I22" s="22"/>
    </row>
    <row r="23" spans="1:9" ht="16.5">
      <c r="A23" s="16" t="s">
        <v>28</v>
      </c>
      <c r="B23" s="16"/>
      <c r="C23" s="16"/>
      <c r="D23" s="22">
        <v>1666040.14</v>
      </c>
      <c r="E23" s="22"/>
      <c r="F23" s="17" t="s">
        <v>29</v>
      </c>
      <c r="G23" s="17"/>
      <c r="H23" s="17"/>
      <c r="I23" s="25">
        <f>SUM(I13:I22)</f>
        <v>203449974.48999998</v>
      </c>
    </row>
    <row r="24" spans="1:9">
      <c r="A24" s="16" t="s">
        <v>30</v>
      </c>
      <c r="B24" s="16"/>
      <c r="C24" s="16"/>
      <c r="D24" s="22">
        <v>1759030.33</v>
      </c>
      <c r="E24" s="26"/>
      <c r="F24" s="16"/>
      <c r="G24" s="16"/>
      <c r="H24" s="16"/>
      <c r="I24" s="18"/>
    </row>
    <row r="25" spans="1:9" ht="16.5">
      <c r="A25" s="16"/>
      <c r="B25" s="16"/>
      <c r="C25" s="16"/>
      <c r="D25" s="27"/>
      <c r="E25" s="28"/>
      <c r="F25" s="16"/>
      <c r="G25" s="16"/>
      <c r="H25" s="16"/>
      <c r="I25" s="18"/>
    </row>
    <row r="26" spans="1:9" ht="16.5">
      <c r="A26" s="16"/>
      <c r="B26" s="17" t="s">
        <v>31</v>
      </c>
      <c r="C26" s="16"/>
      <c r="D26" s="25">
        <f>SUM(D13:D25)</f>
        <v>490095276.30999994</v>
      </c>
      <c r="E26" s="29"/>
      <c r="F26" s="19" t="s">
        <v>32</v>
      </c>
      <c r="G26" s="20"/>
      <c r="H26" s="20"/>
      <c r="I26" s="18"/>
    </row>
    <row r="27" spans="1:9">
      <c r="A27" s="19" t="s">
        <v>33</v>
      </c>
      <c r="B27" s="16"/>
      <c r="C27" s="29"/>
      <c r="D27" s="16"/>
      <c r="E27" s="29"/>
      <c r="F27" s="30" t="s">
        <v>24</v>
      </c>
      <c r="G27" s="30"/>
      <c r="H27" s="30"/>
      <c r="I27" s="31">
        <v>0</v>
      </c>
    </row>
    <row r="28" spans="1:9">
      <c r="A28" s="19" t="s">
        <v>34</v>
      </c>
      <c r="B28" s="16"/>
      <c r="C28" s="18"/>
      <c r="D28" s="32"/>
      <c r="E28" s="33"/>
      <c r="F28" s="16"/>
      <c r="G28" s="16"/>
      <c r="H28" s="16"/>
      <c r="I28" s="18"/>
    </row>
    <row r="29" spans="1:9" ht="16.5">
      <c r="A29" s="34" t="s">
        <v>35</v>
      </c>
      <c r="B29" s="34"/>
      <c r="C29" s="35"/>
      <c r="D29" s="32">
        <v>8249830</v>
      </c>
      <c r="E29" s="36"/>
      <c r="F29" s="17" t="s">
        <v>36</v>
      </c>
      <c r="G29" s="17"/>
      <c r="H29" s="17"/>
      <c r="I29" s="25">
        <f>SUM(I27:I28)</f>
        <v>0</v>
      </c>
    </row>
    <row r="30" spans="1:9">
      <c r="A30" s="34" t="s">
        <v>37</v>
      </c>
      <c r="B30" s="34"/>
      <c r="C30" s="35"/>
      <c r="D30" s="22">
        <v>6649332.9800000004</v>
      </c>
      <c r="E30" s="36"/>
      <c r="F30" s="16"/>
      <c r="G30" s="16"/>
      <c r="H30" s="16"/>
      <c r="I30" s="22"/>
    </row>
    <row r="31" spans="1:9" ht="16.5">
      <c r="A31" s="34" t="s">
        <v>38</v>
      </c>
      <c r="B31" s="34"/>
      <c r="C31" s="35"/>
      <c r="D31" s="22">
        <v>368293931.5</v>
      </c>
      <c r="E31" s="36"/>
      <c r="F31" s="17" t="s">
        <v>39</v>
      </c>
      <c r="G31" s="17"/>
      <c r="H31" s="16"/>
      <c r="I31" s="25">
        <f>+I23+I29</f>
        <v>203449974.48999998</v>
      </c>
    </row>
    <row r="32" spans="1:9">
      <c r="A32" s="34" t="s">
        <v>40</v>
      </c>
      <c r="B32" s="34"/>
      <c r="C32" s="35"/>
      <c r="D32" s="22">
        <v>1001781000.64</v>
      </c>
      <c r="E32" s="36"/>
      <c r="F32" s="16"/>
      <c r="G32" s="16"/>
      <c r="H32" s="16"/>
      <c r="I32" s="18"/>
    </row>
    <row r="33" spans="1:9">
      <c r="A33" s="34" t="s">
        <v>41</v>
      </c>
      <c r="B33" s="34"/>
      <c r="C33" s="37"/>
      <c r="D33" s="22">
        <v>536776304.56999999</v>
      </c>
      <c r="E33" s="33"/>
      <c r="F33" s="16"/>
      <c r="G33" s="16"/>
      <c r="H33" s="16"/>
      <c r="I33" s="18"/>
    </row>
    <row r="34" spans="1:9">
      <c r="A34" s="34" t="s">
        <v>42</v>
      </c>
      <c r="B34" s="34"/>
      <c r="C34" s="35"/>
      <c r="D34" s="22">
        <v>11358574.550000001</v>
      </c>
      <c r="E34" s="33"/>
      <c r="F34" s="16"/>
      <c r="G34" s="16"/>
      <c r="H34" s="16"/>
      <c r="I34" s="18"/>
    </row>
    <row r="35" spans="1:9">
      <c r="A35" s="34" t="s">
        <v>43</v>
      </c>
      <c r="B35" s="34"/>
      <c r="C35" s="35"/>
      <c r="D35" s="22">
        <v>125240742.8</v>
      </c>
      <c r="E35" s="33"/>
      <c r="F35" s="16"/>
      <c r="G35" s="16"/>
      <c r="H35" s="16"/>
      <c r="I35" s="18"/>
    </row>
    <row r="36" spans="1:9">
      <c r="A36" s="34" t="s">
        <v>44</v>
      </c>
      <c r="B36" s="34"/>
      <c r="C36" s="35"/>
      <c r="D36" s="22">
        <v>351915633.56</v>
      </c>
      <c r="E36" s="33"/>
      <c r="F36" s="16"/>
      <c r="G36" s="16"/>
      <c r="H36" s="16"/>
      <c r="I36" s="18"/>
    </row>
    <row r="37" spans="1:9">
      <c r="A37" s="34" t="s">
        <v>45</v>
      </c>
      <c r="B37" s="34"/>
      <c r="C37" s="35"/>
      <c r="D37" s="22">
        <v>57243088.479999997</v>
      </c>
      <c r="E37" s="33"/>
      <c r="F37" s="16"/>
      <c r="G37" s="16"/>
      <c r="H37" s="16"/>
      <c r="I37" s="18"/>
    </row>
    <row r="38" spans="1:9">
      <c r="A38" s="34" t="s">
        <v>46</v>
      </c>
      <c r="B38" s="34"/>
      <c r="C38" s="35"/>
      <c r="D38" s="22">
        <v>157337229.78</v>
      </c>
      <c r="E38" s="33"/>
      <c r="F38" s="19" t="s">
        <v>47</v>
      </c>
      <c r="G38" s="20"/>
      <c r="H38" s="16"/>
      <c r="I38" s="18"/>
    </row>
    <row r="39" spans="1:9">
      <c r="A39" s="34" t="s">
        <v>48</v>
      </c>
      <c r="B39" s="34"/>
      <c r="C39" s="35"/>
      <c r="D39" s="22">
        <v>5602064.5899999999</v>
      </c>
      <c r="E39" s="33"/>
      <c r="F39" s="20"/>
      <c r="G39" s="20"/>
      <c r="H39" s="16"/>
      <c r="I39" s="18"/>
    </row>
    <row r="40" spans="1:9">
      <c r="A40" s="34" t="s">
        <v>49</v>
      </c>
      <c r="B40" s="34"/>
      <c r="C40" s="35"/>
      <c r="D40" s="27">
        <v>12919155.75</v>
      </c>
      <c r="E40" s="33"/>
      <c r="F40" s="20"/>
      <c r="G40" s="20"/>
      <c r="H40" s="16"/>
      <c r="I40" s="18"/>
    </row>
    <row r="41" spans="1:9" ht="16.5">
      <c r="A41" s="16"/>
      <c r="B41" s="17" t="s">
        <v>50</v>
      </c>
      <c r="C41" s="38">
        <f>SUM(C29:C39)</f>
        <v>0</v>
      </c>
      <c r="D41" s="25">
        <f>SUM(D29:D40)</f>
        <v>2643366889.2000003</v>
      </c>
      <c r="E41" s="29"/>
      <c r="F41" s="16" t="s">
        <v>51</v>
      </c>
      <c r="G41" s="16"/>
      <c r="H41" s="16"/>
      <c r="I41" s="32">
        <v>627980132</v>
      </c>
    </row>
    <row r="42" spans="1:9">
      <c r="A42" s="19" t="s">
        <v>52</v>
      </c>
      <c r="B42" s="39"/>
      <c r="C42" s="16"/>
      <c r="D42" s="18"/>
      <c r="E42" s="22"/>
      <c r="F42" s="16" t="s">
        <v>53</v>
      </c>
      <c r="G42" s="16"/>
      <c r="H42" s="16"/>
      <c r="I42" s="23">
        <f>1915693373.47+1</f>
        <v>1915693374.47</v>
      </c>
    </row>
    <row r="43" spans="1:9">
      <c r="A43" s="16" t="s">
        <v>54</v>
      </c>
      <c r="B43" s="16"/>
      <c r="C43" s="16"/>
      <c r="D43" s="22">
        <v>107040.36</v>
      </c>
      <c r="E43" s="22"/>
      <c r="F43" s="16" t="s">
        <v>55</v>
      </c>
      <c r="G43" s="16"/>
      <c r="H43" s="16"/>
      <c r="I43" s="24">
        <v>386712248.43000001</v>
      </c>
    </row>
    <row r="44" spans="1:9">
      <c r="A44" s="16" t="s">
        <v>56</v>
      </c>
      <c r="B44" s="16"/>
      <c r="C44" s="16"/>
      <c r="D44" s="22">
        <v>11128.64</v>
      </c>
      <c r="E44" s="22"/>
      <c r="F44" s="16"/>
      <c r="G44" s="16"/>
      <c r="H44" s="16"/>
      <c r="I44" s="18"/>
    </row>
    <row r="45" spans="1:9">
      <c r="A45" s="16" t="s">
        <v>57</v>
      </c>
      <c r="B45" s="16"/>
      <c r="C45" s="16"/>
      <c r="D45" s="22">
        <v>255394.83</v>
      </c>
      <c r="E45" s="26"/>
      <c r="F45" s="16"/>
      <c r="G45" s="16"/>
      <c r="H45" s="16"/>
      <c r="I45" s="18"/>
    </row>
    <row r="46" spans="1:9" ht="16.5">
      <c r="A46" s="16"/>
      <c r="B46" s="16"/>
      <c r="C46" s="16"/>
      <c r="D46" s="24"/>
      <c r="E46" s="25"/>
      <c r="F46" s="17" t="s">
        <v>58</v>
      </c>
      <c r="G46" s="17"/>
      <c r="H46" s="17"/>
      <c r="I46" s="25">
        <f>SUM(I41:I44)</f>
        <v>2930385754.9000001</v>
      </c>
    </row>
    <row r="47" spans="1:9" ht="16.5">
      <c r="A47" s="16"/>
      <c r="B47" s="17" t="s">
        <v>59</v>
      </c>
      <c r="C47" s="40"/>
      <c r="D47" s="25">
        <f>SUM(D43:D46)</f>
        <v>373563.82999999996</v>
      </c>
      <c r="E47" s="18"/>
      <c r="F47" s="17"/>
      <c r="G47" s="17"/>
      <c r="H47" s="17"/>
      <c r="I47" s="41"/>
    </row>
    <row r="48" spans="1:9" ht="16.5">
      <c r="A48" s="16"/>
      <c r="B48" s="16"/>
      <c r="C48" s="16"/>
      <c r="D48" s="18"/>
      <c r="E48" s="25"/>
      <c r="F48" s="17"/>
      <c r="G48" s="17"/>
      <c r="H48" s="17"/>
      <c r="I48" s="41"/>
    </row>
    <row r="49" spans="1:9" ht="16.5">
      <c r="A49" s="16"/>
      <c r="B49" s="17" t="s">
        <v>60</v>
      </c>
      <c r="C49" s="40"/>
      <c r="D49" s="25">
        <f>SUM(D47+D41+D26)</f>
        <v>3133835729.3400002</v>
      </c>
      <c r="E49" s="16"/>
      <c r="F49" s="17" t="s">
        <v>61</v>
      </c>
      <c r="G49" s="17"/>
      <c r="H49" s="17"/>
      <c r="I49" s="25">
        <f>SUM(I31+I46)</f>
        <v>3133835729.3899999</v>
      </c>
    </row>
    <row r="50" spans="1:9">
      <c r="A50" s="16"/>
      <c r="B50" s="16"/>
      <c r="C50" s="16"/>
      <c r="D50" s="16"/>
      <c r="E50" s="42"/>
      <c r="F50" s="16"/>
      <c r="G50" s="16"/>
      <c r="H50" s="16"/>
      <c r="I50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opLeftCell="A31" workbookViewId="0">
      <selection activeCell="D9" sqref="D9"/>
    </sheetView>
  </sheetViews>
  <sheetFormatPr baseColWidth="10" defaultRowHeight="1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63</v>
      </c>
      <c r="B3" s="4"/>
      <c r="C3" s="4"/>
      <c r="D3" s="4"/>
      <c r="E3" s="4"/>
      <c r="F3" s="4"/>
      <c r="G3" s="4"/>
      <c r="H3" s="4"/>
      <c r="I3" s="4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5" t="s">
        <v>2</v>
      </c>
      <c r="B5" s="6"/>
      <c r="C5" s="6"/>
      <c r="D5" s="7" t="s">
        <v>3</v>
      </c>
      <c r="E5" s="8"/>
      <c r="F5" s="6"/>
      <c r="G5" s="6" t="s">
        <v>2</v>
      </c>
      <c r="H5" s="6"/>
      <c r="I5" s="9" t="s">
        <v>4</v>
      </c>
    </row>
    <row r="6" spans="1:9" ht="15.75" thickBot="1">
      <c r="A6" s="10"/>
      <c r="B6" s="10"/>
      <c r="C6" s="10"/>
      <c r="D6" s="11"/>
      <c r="E6" s="11"/>
      <c r="F6" s="10"/>
      <c r="G6" s="10"/>
      <c r="H6" s="10"/>
      <c r="I6" s="11"/>
    </row>
    <row r="7" spans="1:9">
      <c r="A7" s="12"/>
      <c r="B7" s="12"/>
      <c r="C7" s="12"/>
      <c r="D7" s="13"/>
      <c r="E7" s="13"/>
      <c r="F7" s="12"/>
      <c r="G7" s="12"/>
      <c r="H7" s="12"/>
      <c r="I7" s="1"/>
    </row>
    <row r="8" spans="1:9">
      <c r="A8" s="14"/>
      <c r="B8" s="14"/>
      <c r="C8" s="14"/>
      <c r="D8" s="15"/>
      <c r="E8" s="15"/>
      <c r="F8" s="14"/>
      <c r="G8" s="14"/>
      <c r="H8" s="14"/>
      <c r="I8" s="16"/>
    </row>
    <row r="9" spans="1:9">
      <c r="A9" s="17" t="s">
        <v>5</v>
      </c>
      <c r="B9" s="16"/>
      <c r="C9" s="16"/>
      <c r="D9" s="18"/>
      <c r="E9" s="18"/>
      <c r="F9" s="17" t="s">
        <v>6</v>
      </c>
      <c r="G9" s="16"/>
      <c r="H9" s="16"/>
      <c r="I9" s="16"/>
    </row>
    <row r="10" spans="1:9">
      <c r="A10" s="16"/>
      <c r="B10" s="16"/>
      <c r="C10" s="16"/>
      <c r="D10" s="18"/>
      <c r="E10" s="18"/>
      <c r="F10" s="16"/>
      <c r="G10" s="16"/>
      <c r="H10" s="16"/>
      <c r="I10" s="16"/>
    </row>
    <row r="11" spans="1:9">
      <c r="A11" s="19" t="s">
        <v>7</v>
      </c>
      <c r="B11" s="16"/>
      <c r="C11" s="16"/>
      <c r="D11" s="18"/>
      <c r="E11" s="18"/>
      <c r="F11" s="19" t="s">
        <v>8</v>
      </c>
      <c r="G11" s="20"/>
      <c r="H11" s="20"/>
      <c r="I11" s="16"/>
    </row>
    <row r="12" spans="1:9">
      <c r="A12" s="16"/>
      <c r="B12" s="16"/>
      <c r="C12" s="16"/>
      <c r="D12" s="18"/>
      <c r="E12" s="18"/>
      <c r="F12" s="16"/>
      <c r="G12" s="16"/>
      <c r="H12" s="16"/>
      <c r="I12" s="16"/>
    </row>
    <row r="13" spans="1:9">
      <c r="A13" s="16" t="s">
        <v>9</v>
      </c>
      <c r="B13" s="16"/>
      <c r="C13" s="16"/>
      <c r="D13" s="21">
        <v>413578.93</v>
      </c>
      <c r="E13" s="21"/>
      <c r="F13" s="16" t="s">
        <v>10</v>
      </c>
      <c r="G13" s="16"/>
      <c r="H13" s="16"/>
      <c r="I13" s="21">
        <v>17038554.010000002</v>
      </c>
    </row>
    <row r="14" spans="1:9">
      <c r="A14" s="16" t="s">
        <v>11</v>
      </c>
      <c r="B14" s="16"/>
      <c r="C14" s="16"/>
      <c r="D14" s="22">
        <v>0</v>
      </c>
      <c r="E14" s="22"/>
      <c r="F14" s="16" t="s">
        <v>12</v>
      </c>
      <c r="G14" s="16"/>
      <c r="H14" s="16"/>
      <c r="I14" s="23">
        <v>37948505.729999997</v>
      </c>
    </row>
    <row r="15" spans="1:9">
      <c r="A15" s="16" t="s">
        <v>13</v>
      </c>
      <c r="B15" s="16"/>
      <c r="C15" s="16"/>
      <c r="D15" s="22">
        <v>101054486.67000002</v>
      </c>
      <c r="E15" s="22"/>
      <c r="F15" s="16" t="s">
        <v>14</v>
      </c>
      <c r="G15" s="16"/>
      <c r="H15" s="16"/>
      <c r="I15" s="23">
        <v>2262258.0699999998</v>
      </c>
    </row>
    <row r="16" spans="1:9">
      <c r="A16" s="16" t="s">
        <v>15</v>
      </c>
      <c r="B16" s="16"/>
      <c r="C16" s="16"/>
      <c r="D16" s="22">
        <v>260740.5</v>
      </c>
      <c r="E16" s="22"/>
      <c r="F16" s="16" t="s">
        <v>16</v>
      </c>
      <c r="G16" s="16"/>
      <c r="H16" s="16"/>
      <c r="I16" s="23">
        <v>3717506.68</v>
      </c>
    </row>
    <row r="17" spans="1:9">
      <c r="A17" s="16" t="s">
        <v>17</v>
      </c>
      <c r="B17" s="16"/>
      <c r="C17" s="16"/>
      <c r="D17" s="22">
        <v>295260619.55000001</v>
      </c>
      <c r="E17" s="22"/>
      <c r="F17" s="16" t="s">
        <v>18</v>
      </c>
      <c r="G17" s="16"/>
      <c r="H17" s="16"/>
      <c r="I17" s="23">
        <v>6165265.6299999999</v>
      </c>
    </row>
    <row r="18" spans="1:9">
      <c r="A18" s="16" t="s">
        <v>19</v>
      </c>
      <c r="B18" s="16"/>
      <c r="C18" s="16"/>
      <c r="D18" s="22">
        <v>10387956.68</v>
      </c>
      <c r="E18" s="22"/>
      <c r="F18" s="16" t="s">
        <v>20</v>
      </c>
      <c r="G18" s="16"/>
      <c r="H18" s="16"/>
      <c r="I18" s="23">
        <v>7374598.04</v>
      </c>
    </row>
    <row r="19" spans="1:9">
      <c r="A19" s="16" t="s">
        <v>21</v>
      </c>
      <c r="B19" s="16"/>
      <c r="C19" s="16"/>
      <c r="D19" s="22">
        <v>12163675.02</v>
      </c>
      <c r="E19" s="22"/>
      <c r="F19" s="16" t="s">
        <v>22</v>
      </c>
      <c r="G19" s="16"/>
      <c r="H19" s="16"/>
      <c r="I19" s="23">
        <v>119619919.97</v>
      </c>
    </row>
    <row r="20" spans="1:9">
      <c r="A20" s="16" t="s">
        <v>23</v>
      </c>
      <c r="B20" s="16"/>
      <c r="C20" s="16"/>
      <c r="D20" s="22">
        <v>46068439.100000001</v>
      </c>
      <c r="E20" s="22"/>
      <c r="F20" s="16" t="s">
        <v>24</v>
      </c>
      <c r="G20" s="16"/>
      <c r="H20" s="16"/>
      <c r="I20" s="23">
        <v>0.04</v>
      </c>
    </row>
    <row r="21" spans="1:9">
      <c r="A21" s="16" t="s">
        <v>25</v>
      </c>
      <c r="B21" s="16"/>
      <c r="C21" s="16"/>
      <c r="D21" s="22">
        <v>15065674.09</v>
      </c>
      <c r="E21" s="22"/>
      <c r="F21" s="16" t="s">
        <v>26</v>
      </c>
      <c r="G21" s="16"/>
      <c r="H21" s="16"/>
      <c r="I21" s="24">
        <v>15372429.550000001</v>
      </c>
    </row>
    <row r="22" spans="1:9">
      <c r="A22" s="16" t="s">
        <v>27</v>
      </c>
      <c r="B22" s="16"/>
      <c r="C22" s="16"/>
      <c r="D22" s="22">
        <v>8333753.2800000003</v>
      </c>
      <c r="E22" s="22"/>
      <c r="F22" s="16"/>
      <c r="G22" s="16"/>
      <c r="H22" s="16"/>
      <c r="I22" s="22"/>
    </row>
    <row r="23" spans="1:9" ht="16.5">
      <c r="A23" s="16" t="s">
        <v>28</v>
      </c>
      <c r="B23" s="16"/>
      <c r="C23" s="16"/>
      <c r="D23" s="22">
        <v>1426246</v>
      </c>
      <c r="E23" s="22"/>
      <c r="F23" s="17" t="s">
        <v>29</v>
      </c>
      <c r="G23" s="17"/>
      <c r="H23" s="17"/>
      <c r="I23" s="25">
        <f>SUM(I13:I22)</f>
        <v>209499037.72</v>
      </c>
    </row>
    <row r="24" spans="1:9">
      <c r="A24" s="16" t="s">
        <v>30</v>
      </c>
      <c r="B24" s="16"/>
      <c r="C24" s="16"/>
      <c r="D24" s="22">
        <v>1910960.87</v>
      </c>
      <c r="E24" s="26"/>
      <c r="F24" s="16"/>
      <c r="G24" s="16"/>
      <c r="H24" s="16"/>
      <c r="I24" s="18"/>
    </row>
    <row r="25" spans="1:9" ht="16.5">
      <c r="A25" s="16"/>
      <c r="B25" s="16"/>
      <c r="C25" s="16"/>
      <c r="D25" s="27"/>
      <c r="E25" s="28"/>
      <c r="F25" s="16"/>
      <c r="G25" s="16"/>
      <c r="H25" s="16"/>
      <c r="I25" s="18"/>
    </row>
    <row r="26" spans="1:9" ht="16.5">
      <c r="A26" s="16"/>
      <c r="B26" s="17" t="s">
        <v>31</v>
      </c>
      <c r="C26" s="16"/>
      <c r="D26" s="25">
        <f>SUM(D13:D25)</f>
        <v>492346130.69</v>
      </c>
      <c r="E26" s="29"/>
      <c r="F26" s="19" t="s">
        <v>32</v>
      </c>
      <c r="G26" s="20"/>
      <c r="H26" s="20"/>
      <c r="I26" s="18"/>
    </row>
    <row r="27" spans="1:9">
      <c r="A27" s="19" t="s">
        <v>33</v>
      </c>
      <c r="B27" s="16"/>
      <c r="C27" s="29"/>
      <c r="D27" s="16"/>
      <c r="E27" s="29"/>
      <c r="F27" s="30" t="s">
        <v>24</v>
      </c>
      <c r="G27" s="30"/>
      <c r="H27" s="30"/>
      <c r="I27" s="31">
        <v>0</v>
      </c>
    </row>
    <row r="28" spans="1:9">
      <c r="A28" s="19" t="s">
        <v>34</v>
      </c>
      <c r="B28" s="16"/>
      <c r="C28" s="18"/>
      <c r="D28" s="32"/>
      <c r="E28" s="33"/>
      <c r="F28" s="16"/>
      <c r="G28" s="16"/>
      <c r="H28" s="16"/>
      <c r="I28" s="18"/>
    </row>
    <row r="29" spans="1:9" ht="16.5">
      <c r="A29" s="34" t="s">
        <v>35</v>
      </c>
      <c r="B29" s="34"/>
      <c r="C29" s="35"/>
      <c r="D29" s="32">
        <v>8249830</v>
      </c>
      <c r="E29" s="36"/>
      <c r="F29" s="17" t="s">
        <v>36</v>
      </c>
      <c r="G29" s="17"/>
      <c r="H29" s="17"/>
      <c r="I29" s="25">
        <f>SUM(I27:I28)</f>
        <v>0</v>
      </c>
    </row>
    <row r="30" spans="1:9">
      <c r="A30" s="34" t="s">
        <v>37</v>
      </c>
      <c r="B30" s="34"/>
      <c r="C30" s="35"/>
      <c r="D30" s="22">
        <v>6652509.8899999997</v>
      </c>
      <c r="E30" s="36"/>
      <c r="F30" s="16"/>
      <c r="G30" s="16"/>
      <c r="H30" s="16"/>
      <c r="I30" s="22"/>
    </row>
    <row r="31" spans="1:9" ht="16.5">
      <c r="A31" s="34" t="s">
        <v>38</v>
      </c>
      <c r="B31" s="34"/>
      <c r="C31" s="35"/>
      <c r="D31" s="22">
        <v>368293931.5</v>
      </c>
      <c r="E31" s="36"/>
      <c r="F31" s="17" t="s">
        <v>39</v>
      </c>
      <c r="G31" s="17"/>
      <c r="H31" s="16"/>
      <c r="I31" s="25">
        <f>+I23+I29</f>
        <v>209499037.72</v>
      </c>
    </row>
    <row r="32" spans="1:9">
      <c r="A32" s="34" t="s">
        <v>40</v>
      </c>
      <c r="B32" s="34"/>
      <c r="C32" s="35"/>
      <c r="D32" s="22">
        <v>1013132198.61</v>
      </c>
      <c r="E32" s="36"/>
      <c r="F32" s="16"/>
      <c r="G32" s="16"/>
      <c r="H32" s="16"/>
      <c r="I32" s="18"/>
    </row>
    <row r="33" spans="1:9">
      <c r="A33" s="34" t="s">
        <v>41</v>
      </c>
      <c r="B33" s="34"/>
      <c r="C33" s="37"/>
      <c r="D33" s="22">
        <v>537321739.63999999</v>
      </c>
      <c r="E33" s="33"/>
      <c r="F33" s="16"/>
      <c r="G33" s="16"/>
      <c r="H33" s="16"/>
      <c r="I33" s="18"/>
    </row>
    <row r="34" spans="1:9">
      <c r="A34" s="34" t="s">
        <v>42</v>
      </c>
      <c r="B34" s="34"/>
      <c r="C34" s="35"/>
      <c r="D34" s="22">
        <v>11381337.960000001</v>
      </c>
      <c r="E34" s="33"/>
      <c r="F34" s="16"/>
      <c r="G34" s="16"/>
      <c r="H34" s="16"/>
      <c r="I34" s="18"/>
    </row>
    <row r="35" spans="1:9">
      <c r="A35" s="34" t="s">
        <v>43</v>
      </c>
      <c r="B35" s="34"/>
      <c r="C35" s="35"/>
      <c r="D35" s="22">
        <v>126657642.02</v>
      </c>
      <c r="E35" s="33"/>
      <c r="F35" s="16"/>
      <c r="G35" s="16"/>
      <c r="H35" s="16"/>
      <c r="I35" s="18"/>
    </row>
    <row r="36" spans="1:9">
      <c r="A36" s="34" t="s">
        <v>44</v>
      </c>
      <c r="B36" s="34"/>
      <c r="C36" s="35"/>
      <c r="D36" s="22">
        <v>357887502.88999999</v>
      </c>
      <c r="E36" s="33"/>
      <c r="F36" s="16"/>
      <c r="G36" s="16"/>
      <c r="H36" s="16"/>
      <c r="I36" s="18"/>
    </row>
    <row r="37" spans="1:9">
      <c r="A37" s="34" t="s">
        <v>45</v>
      </c>
      <c r="B37" s="34"/>
      <c r="C37" s="35"/>
      <c r="D37" s="22">
        <v>57675254.479999997</v>
      </c>
      <c r="E37" s="33"/>
      <c r="F37" s="16"/>
      <c r="G37" s="16"/>
      <c r="H37" s="16"/>
      <c r="I37" s="18"/>
    </row>
    <row r="38" spans="1:9">
      <c r="A38" s="34" t="s">
        <v>46</v>
      </c>
      <c r="B38" s="34"/>
      <c r="C38" s="35"/>
      <c r="D38" s="22">
        <v>158021454.81</v>
      </c>
      <c r="E38" s="33"/>
      <c r="F38" s="19" t="s">
        <v>47</v>
      </c>
      <c r="G38" s="20"/>
      <c r="H38" s="16"/>
      <c r="I38" s="18"/>
    </row>
    <row r="39" spans="1:9">
      <c r="A39" s="34" t="s">
        <v>48</v>
      </c>
      <c r="B39" s="34"/>
      <c r="C39" s="35"/>
      <c r="D39" s="22">
        <v>5471972.4400000004</v>
      </c>
      <c r="E39" s="33"/>
      <c r="F39" s="20"/>
      <c r="G39" s="20"/>
      <c r="H39" s="16"/>
      <c r="I39" s="18"/>
    </row>
    <row r="40" spans="1:9">
      <c r="A40" s="34" t="s">
        <v>49</v>
      </c>
      <c r="B40" s="34"/>
      <c r="C40" s="35"/>
      <c r="D40" s="27">
        <v>12919155.75</v>
      </c>
      <c r="E40" s="33"/>
      <c r="F40" s="20"/>
      <c r="G40" s="20"/>
      <c r="H40" s="16"/>
      <c r="I40" s="18"/>
    </row>
    <row r="41" spans="1:9" ht="16.5">
      <c r="A41" s="16"/>
      <c r="B41" s="17" t="s">
        <v>50</v>
      </c>
      <c r="C41" s="38">
        <f>SUM(C29:C39)</f>
        <v>0</v>
      </c>
      <c r="D41" s="25">
        <f>SUM(D29:D40)</f>
        <v>2663664529.9899998</v>
      </c>
      <c r="E41" s="29"/>
      <c r="F41" s="16" t="s">
        <v>51</v>
      </c>
      <c r="G41" s="16"/>
      <c r="H41" s="16"/>
      <c r="I41" s="32">
        <v>627980132</v>
      </c>
    </row>
    <row r="42" spans="1:9">
      <c r="A42" s="19" t="s">
        <v>52</v>
      </c>
      <c r="B42" s="39"/>
      <c r="C42" s="16"/>
      <c r="D42" s="18"/>
      <c r="E42" s="22"/>
      <c r="F42" s="16" t="s">
        <v>53</v>
      </c>
      <c r="G42" s="16"/>
      <c r="H42" s="16"/>
      <c r="I42" s="23">
        <v>1915693374</v>
      </c>
    </row>
    <row r="43" spans="1:9">
      <c r="A43" s="16" t="s">
        <v>54</v>
      </c>
      <c r="B43" s="16"/>
      <c r="C43" s="16"/>
      <c r="D43" s="22">
        <v>107040.36</v>
      </c>
      <c r="E43" s="22"/>
      <c r="F43" s="16" t="s">
        <v>55</v>
      </c>
      <c r="G43" s="16"/>
      <c r="H43" s="16"/>
      <c r="I43" s="24">
        <v>403322043.16000003</v>
      </c>
    </row>
    <row r="44" spans="1:9">
      <c r="A44" s="16" t="s">
        <v>56</v>
      </c>
      <c r="B44" s="16"/>
      <c r="C44" s="16"/>
      <c r="D44" s="22">
        <v>36958.85</v>
      </c>
      <c r="E44" s="22"/>
      <c r="F44" s="16"/>
      <c r="G44" s="16"/>
      <c r="H44" s="16"/>
      <c r="I44" s="18"/>
    </row>
    <row r="45" spans="1:9">
      <c r="A45" s="16" t="s">
        <v>57</v>
      </c>
      <c r="B45" s="16"/>
      <c r="C45" s="16"/>
      <c r="D45" s="22">
        <v>339927</v>
      </c>
      <c r="E45" s="26"/>
      <c r="F45" s="16"/>
      <c r="G45" s="16"/>
      <c r="H45" s="16"/>
      <c r="I45" s="18"/>
    </row>
    <row r="46" spans="1:9" ht="16.5">
      <c r="A46" s="16"/>
      <c r="B46" s="16"/>
      <c r="C46" s="16"/>
      <c r="D46" s="24"/>
      <c r="E46" s="25"/>
      <c r="F46" s="17" t="s">
        <v>58</v>
      </c>
      <c r="G46" s="17"/>
      <c r="H46" s="17"/>
      <c r="I46" s="25">
        <f>SUM(I41:I44)</f>
        <v>2946995549.1599998</v>
      </c>
    </row>
    <row r="47" spans="1:9" ht="16.5">
      <c r="A47" s="16"/>
      <c r="B47" s="17" t="s">
        <v>59</v>
      </c>
      <c r="C47" s="40"/>
      <c r="D47" s="25">
        <f>SUM(D43:D46)</f>
        <v>483926.20999999996</v>
      </c>
      <c r="E47" s="18"/>
      <c r="F47" s="17"/>
      <c r="G47" s="17"/>
      <c r="H47" s="17"/>
      <c r="I47" s="41"/>
    </row>
    <row r="48" spans="1:9" ht="16.5">
      <c r="A48" s="16"/>
      <c r="B48" s="16"/>
      <c r="C48" s="16"/>
      <c r="D48" s="18"/>
      <c r="E48" s="25"/>
      <c r="F48" s="17"/>
      <c r="G48" s="17"/>
      <c r="H48" s="17"/>
      <c r="I48" s="41"/>
    </row>
    <row r="49" spans="1:9" ht="16.5">
      <c r="A49" s="16"/>
      <c r="B49" s="17" t="s">
        <v>60</v>
      </c>
      <c r="C49" s="40"/>
      <c r="D49" s="25">
        <f>SUM(D47+D41+D26)</f>
        <v>3156494586.8899999</v>
      </c>
      <c r="E49" s="16"/>
      <c r="F49" s="17" t="s">
        <v>61</v>
      </c>
      <c r="G49" s="17"/>
      <c r="H49" s="17"/>
      <c r="I49" s="25">
        <f>SUM(I31+I46)</f>
        <v>3156494586.8799996</v>
      </c>
    </row>
    <row r="50" spans="1:9">
      <c r="A50" s="16"/>
      <c r="B50" s="16"/>
      <c r="C50" s="16"/>
      <c r="D50" s="16"/>
      <c r="E50" s="42"/>
      <c r="F50" s="16"/>
      <c r="G50" s="16"/>
      <c r="H50" s="16"/>
      <c r="I50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2012-10-11T19:06:57Z</dcterms:created>
  <dcterms:modified xsi:type="dcterms:W3CDTF">2012-10-25T16:27:32Z</dcterms:modified>
</cp:coreProperties>
</file>